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755"/>
  </bookViews>
  <sheets>
    <sheet name="OUTPUT" sheetId="2" r:id="rId1"/>
  </sheets>
  <calcPr calcId="171026"/>
</workbook>
</file>

<file path=xl/calcChain.xml><?xml version="1.0" encoding="utf-8"?>
<calcChain xmlns="http://schemas.openxmlformats.org/spreadsheetml/2006/main">
  <c r="Z841" i="2" l="1"/>
  <c r="Y841" i="2"/>
  <c r="X841" i="2"/>
  <c r="W841" i="2"/>
  <c r="V841" i="2"/>
  <c r="U841" i="2"/>
  <c r="Z840" i="2"/>
  <c r="Y840" i="2"/>
  <c r="X840" i="2"/>
  <c r="W840" i="2"/>
  <c r="V840" i="2"/>
  <c r="U840" i="2"/>
  <c r="Z839" i="2"/>
  <c r="Y839" i="2"/>
  <c r="X839" i="2"/>
  <c r="W839" i="2"/>
  <c r="V839" i="2"/>
  <c r="U839" i="2"/>
  <c r="Z838" i="2"/>
  <c r="Y838" i="2"/>
  <c r="X838" i="2"/>
  <c r="W838" i="2"/>
  <c r="V838" i="2"/>
  <c r="U838" i="2"/>
  <c r="Z837" i="2"/>
  <c r="Y837" i="2"/>
  <c r="X837" i="2"/>
  <c r="W837" i="2"/>
  <c r="V837" i="2"/>
  <c r="U837" i="2"/>
  <c r="Z836" i="2"/>
  <c r="Y836" i="2"/>
  <c r="X836" i="2"/>
  <c r="W836" i="2"/>
  <c r="V836" i="2"/>
  <c r="U836" i="2"/>
  <c r="Z835" i="2"/>
  <c r="Y835" i="2"/>
  <c r="X835" i="2"/>
  <c r="W835" i="2"/>
  <c r="V835" i="2"/>
  <c r="U835" i="2"/>
  <c r="Z834" i="2"/>
  <c r="Z842" i="2"/>
  <c r="Y834" i="2"/>
  <c r="Y842" i="2"/>
  <c r="X834" i="2"/>
  <c r="X842" i="2"/>
  <c r="W834" i="2"/>
  <c r="W842" i="2"/>
  <c r="V834" i="2"/>
  <c r="V842" i="2"/>
  <c r="U834" i="2"/>
  <c r="U842" i="2"/>
  <c r="Z824" i="2"/>
  <c r="Y824" i="2"/>
  <c r="X824" i="2"/>
  <c r="W824" i="2"/>
  <c r="V824" i="2"/>
  <c r="U824" i="2"/>
  <c r="Z823" i="2"/>
  <c r="Y823" i="2"/>
  <c r="X823" i="2"/>
  <c r="W823" i="2"/>
  <c r="V823" i="2"/>
  <c r="U823" i="2"/>
  <c r="Z822" i="2"/>
  <c r="Y822" i="2"/>
  <c r="X822" i="2"/>
  <c r="W822" i="2"/>
  <c r="V822" i="2"/>
  <c r="U822" i="2"/>
  <c r="Z821" i="2"/>
  <c r="Y821" i="2"/>
  <c r="X821" i="2"/>
  <c r="W821" i="2"/>
  <c r="V821" i="2"/>
  <c r="U821" i="2"/>
  <c r="Z820" i="2"/>
  <c r="Y820" i="2"/>
  <c r="X820" i="2"/>
  <c r="W820" i="2"/>
  <c r="V820" i="2"/>
  <c r="U820" i="2"/>
  <c r="Z819" i="2"/>
  <c r="Y819" i="2"/>
  <c r="X819" i="2"/>
  <c r="W819" i="2"/>
  <c r="V819" i="2"/>
  <c r="U819" i="2"/>
  <c r="Z818" i="2"/>
  <c r="Z825" i="2"/>
  <c r="Y818" i="2"/>
  <c r="Y825" i="2"/>
  <c r="X818" i="2"/>
  <c r="X825" i="2"/>
  <c r="W818" i="2"/>
  <c r="W825" i="2"/>
  <c r="V818" i="2"/>
  <c r="V825" i="2"/>
  <c r="U818" i="2"/>
  <c r="U825" i="2"/>
  <c r="Z808" i="2"/>
  <c r="Y808" i="2"/>
  <c r="X808" i="2"/>
  <c r="W808" i="2"/>
  <c r="V808" i="2"/>
  <c r="U808" i="2"/>
  <c r="Z807" i="2"/>
  <c r="Y807" i="2"/>
  <c r="X807" i="2"/>
  <c r="W807" i="2"/>
  <c r="V807" i="2"/>
  <c r="U807" i="2"/>
  <c r="Z806" i="2"/>
  <c r="Y806" i="2"/>
  <c r="X806" i="2"/>
  <c r="W806" i="2"/>
  <c r="V806" i="2"/>
  <c r="U806" i="2"/>
  <c r="Z805" i="2"/>
  <c r="Z809" i="2"/>
  <c r="Y805" i="2"/>
  <c r="Y809" i="2"/>
  <c r="X805" i="2"/>
  <c r="X809" i="2"/>
  <c r="W805" i="2"/>
  <c r="W809" i="2"/>
  <c r="V805" i="2"/>
  <c r="V809" i="2"/>
  <c r="U805" i="2"/>
  <c r="U809" i="2"/>
  <c r="Z795" i="2"/>
  <c r="Y795" i="2"/>
  <c r="X795" i="2"/>
  <c r="W795" i="2"/>
  <c r="V795" i="2"/>
  <c r="U795" i="2"/>
  <c r="Z794" i="2"/>
  <c r="Y794" i="2"/>
  <c r="X794" i="2"/>
  <c r="W794" i="2"/>
  <c r="V794" i="2"/>
  <c r="U794" i="2"/>
  <c r="Z793" i="2"/>
  <c r="Y793" i="2"/>
  <c r="X793" i="2"/>
  <c r="W793" i="2"/>
  <c r="V793" i="2"/>
  <c r="U793" i="2"/>
  <c r="Z792" i="2"/>
  <c r="Y792" i="2"/>
  <c r="X792" i="2"/>
  <c r="W792" i="2"/>
  <c r="V792" i="2"/>
  <c r="U792" i="2"/>
  <c r="Z791" i="2"/>
  <c r="Y791" i="2"/>
  <c r="X791" i="2"/>
  <c r="W791" i="2"/>
  <c r="V791" i="2"/>
  <c r="U791" i="2"/>
  <c r="Z790" i="2"/>
  <c r="Y790" i="2"/>
  <c r="X790" i="2"/>
  <c r="W790" i="2"/>
  <c r="V790" i="2"/>
  <c r="U790" i="2"/>
  <c r="Z789" i="2"/>
  <c r="Z796" i="2"/>
  <c r="Y789" i="2"/>
  <c r="Y796" i="2"/>
  <c r="X789" i="2"/>
  <c r="X796" i="2"/>
  <c r="W789" i="2"/>
  <c r="W796" i="2"/>
  <c r="V789" i="2"/>
  <c r="V796" i="2"/>
  <c r="U789" i="2"/>
  <c r="U796" i="2"/>
  <c r="Z779" i="2"/>
  <c r="Y779" i="2"/>
  <c r="X779" i="2"/>
  <c r="W779" i="2"/>
  <c r="V779" i="2"/>
  <c r="U779" i="2"/>
  <c r="Z778" i="2"/>
  <c r="Y778" i="2"/>
  <c r="X778" i="2"/>
  <c r="W778" i="2"/>
  <c r="V778" i="2"/>
  <c r="U778" i="2"/>
  <c r="Z777" i="2"/>
  <c r="Y777" i="2"/>
  <c r="X777" i="2"/>
  <c r="W777" i="2"/>
  <c r="V777" i="2"/>
  <c r="U777" i="2"/>
  <c r="Z776" i="2"/>
  <c r="Y776" i="2"/>
  <c r="X776" i="2"/>
  <c r="W776" i="2"/>
  <c r="V776" i="2"/>
  <c r="U776" i="2"/>
  <c r="Z775" i="2"/>
  <c r="Y775" i="2"/>
  <c r="X775" i="2"/>
  <c r="W775" i="2"/>
  <c r="V775" i="2"/>
  <c r="U775" i="2"/>
  <c r="Z774" i="2"/>
  <c r="Z780" i="2"/>
  <c r="Y774" i="2"/>
  <c r="Y780" i="2"/>
  <c r="X774" i="2"/>
  <c r="X780" i="2"/>
  <c r="W774" i="2"/>
  <c r="W780" i="2"/>
  <c r="V774" i="2"/>
  <c r="V780" i="2"/>
  <c r="U774" i="2"/>
  <c r="U780" i="2"/>
  <c r="Z764" i="2"/>
  <c r="Y764" i="2"/>
  <c r="X764" i="2"/>
  <c r="W764" i="2"/>
  <c r="V764" i="2"/>
  <c r="U764" i="2"/>
  <c r="Z763" i="2"/>
  <c r="Z765" i="2"/>
  <c r="Y763" i="2"/>
  <c r="Y765" i="2"/>
  <c r="X763" i="2"/>
  <c r="X765" i="2"/>
  <c r="W763" i="2"/>
  <c r="W765" i="2"/>
  <c r="V763" i="2"/>
  <c r="V765" i="2"/>
  <c r="U763" i="2"/>
  <c r="U765" i="2"/>
  <c r="Z753" i="2"/>
  <c r="Y753" i="2"/>
  <c r="X753" i="2"/>
  <c r="W753" i="2"/>
  <c r="V753" i="2"/>
  <c r="U753" i="2"/>
  <c r="Z752" i="2"/>
  <c r="Z754" i="2"/>
  <c r="Y752" i="2"/>
  <c r="Y754" i="2"/>
  <c r="X752" i="2"/>
  <c r="X754" i="2"/>
  <c r="W752" i="2"/>
  <c r="W754" i="2"/>
  <c r="V752" i="2"/>
  <c r="V754" i="2"/>
  <c r="U752" i="2"/>
  <c r="U754" i="2"/>
  <c r="Z742" i="2"/>
  <c r="Y742" i="2"/>
  <c r="X742" i="2"/>
  <c r="W742" i="2"/>
  <c r="V742" i="2"/>
  <c r="U742" i="2"/>
  <c r="Z741" i="2"/>
  <c r="Y741" i="2"/>
  <c r="X741" i="2"/>
  <c r="W741" i="2"/>
  <c r="V741" i="2"/>
  <c r="U741" i="2"/>
  <c r="Z740" i="2"/>
  <c r="Y740" i="2"/>
  <c r="X740" i="2"/>
  <c r="W740" i="2"/>
  <c r="V740" i="2"/>
  <c r="U740" i="2"/>
  <c r="Z739" i="2"/>
  <c r="Z743" i="2"/>
  <c r="Y739" i="2"/>
  <c r="Y743" i="2"/>
  <c r="X739" i="2"/>
  <c r="X743" i="2"/>
  <c r="W739" i="2"/>
  <c r="W743" i="2"/>
  <c r="V739" i="2"/>
  <c r="V743" i="2"/>
  <c r="U739" i="2"/>
  <c r="U743" i="2"/>
  <c r="Z729" i="2"/>
  <c r="Y729" i="2"/>
  <c r="X729" i="2"/>
  <c r="W729" i="2"/>
  <c r="V729" i="2"/>
  <c r="U729" i="2"/>
  <c r="Z728" i="2"/>
  <c r="Y728" i="2"/>
  <c r="X728" i="2"/>
  <c r="W728" i="2"/>
  <c r="V728" i="2"/>
  <c r="U728" i="2"/>
  <c r="Z727" i="2"/>
  <c r="Z730" i="2"/>
  <c r="Y727" i="2"/>
  <c r="Y730" i="2"/>
  <c r="X727" i="2"/>
  <c r="X730" i="2"/>
  <c r="W727" i="2"/>
  <c r="W730" i="2"/>
  <c r="V727" i="2"/>
  <c r="V730" i="2"/>
  <c r="U727" i="2"/>
  <c r="U730" i="2"/>
  <c r="Z717" i="2"/>
  <c r="Y717" i="2"/>
  <c r="X717" i="2"/>
  <c r="W717" i="2"/>
  <c r="V717" i="2"/>
  <c r="U717" i="2"/>
  <c r="Z716" i="2"/>
  <c r="Z718" i="2"/>
  <c r="Y716" i="2"/>
  <c r="Y718" i="2"/>
  <c r="X716" i="2"/>
  <c r="X718" i="2"/>
  <c r="W716" i="2"/>
  <c r="W718" i="2"/>
  <c r="V716" i="2"/>
  <c r="V718" i="2"/>
  <c r="U716" i="2"/>
  <c r="U718" i="2"/>
  <c r="Z706" i="2"/>
  <c r="Y706" i="2"/>
  <c r="X706" i="2"/>
  <c r="W706" i="2"/>
  <c r="V706" i="2"/>
  <c r="U706" i="2"/>
  <c r="Z705" i="2"/>
  <c r="Y705" i="2"/>
  <c r="X705" i="2"/>
  <c r="W705" i="2"/>
  <c r="V705" i="2"/>
  <c r="U705" i="2"/>
  <c r="Z704" i="2"/>
  <c r="Y704" i="2"/>
  <c r="X704" i="2"/>
  <c r="W704" i="2"/>
  <c r="V704" i="2"/>
  <c r="U704" i="2"/>
  <c r="Z703" i="2"/>
  <c r="Y703" i="2"/>
  <c r="X703" i="2"/>
  <c r="W703" i="2"/>
  <c r="V703" i="2"/>
  <c r="U703" i="2"/>
  <c r="Z702" i="2"/>
  <c r="Y702" i="2"/>
  <c r="X702" i="2"/>
  <c r="W702" i="2"/>
  <c r="V702" i="2"/>
  <c r="U702" i="2"/>
  <c r="Z701" i="2"/>
  <c r="Y701" i="2"/>
  <c r="X701" i="2"/>
  <c r="W701" i="2"/>
  <c r="V701" i="2"/>
  <c r="U701" i="2"/>
  <c r="Z700" i="2"/>
  <c r="Y700" i="2"/>
  <c r="X700" i="2"/>
  <c r="W700" i="2"/>
  <c r="V700" i="2"/>
  <c r="U700" i="2"/>
  <c r="Z699" i="2"/>
  <c r="Z707" i="2"/>
  <c r="Y699" i="2"/>
  <c r="Y707" i="2"/>
  <c r="X699" i="2"/>
  <c r="X707" i="2"/>
  <c r="W699" i="2"/>
  <c r="W707" i="2"/>
  <c r="V699" i="2"/>
  <c r="V707" i="2"/>
  <c r="U699" i="2"/>
  <c r="U707" i="2"/>
  <c r="Z689" i="2"/>
  <c r="Y689" i="2"/>
  <c r="X689" i="2"/>
  <c r="W689" i="2"/>
  <c r="V689" i="2"/>
  <c r="U689" i="2"/>
  <c r="Z688" i="2"/>
  <c r="Y688" i="2"/>
  <c r="X688" i="2"/>
  <c r="W688" i="2"/>
  <c r="V688" i="2"/>
  <c r="U688" i="2"/>
  <c r="Z687" i="2"/>
  <c r="Y687" i="2"/>
  <c r="X687" i="2"/>
  <c r="W687" i="2"/>
  <c r="V687" i="2"/>
  <c r="U687" i="2"/>
  <c r="Z686" i="2"/>
  <c r="Y686" i="2"/>
  <c r="X686" i="2"/>
  <c r="W686" i="2"/>
  <c r="V686" i="2"/>
  <c r="U686" i="2"/>
  <c r="Z685" i="2"/>
  <c r="Y685" i="2"/>
  <c r="X685" i="2"/>
  <c r="W685" i="2"/>
  <c r="V685" i="2"/>
  <c r="U685" i="2"/>
  <c r="Z684" i="2"/>
  <c r="Y684" i="2"/>
  <c r="X684" i="2"/>
  <c r="W684" i="2"/>
  <c r="V684" i="2"/>
  <c r="U684" i="2"/>
  <c r="Z683" i="2"/>
  <c r="Y683" i="2"/>
  <c r="X683" i="2"/>
  <c r="W683" i="2"/>
  <c r="V683" i="2"/>
  <c r="U683" i="2"/>
  <c r="Z682" i="2"/>
  <c r="Z690" i="2"/>
  <c r="Y682" i="2"/>
  <c r="Y690" i="2"/>
  <c r="X682" i="2"/>
  <c r="X690" i="2"/>
  <c r="W682" i="2"/>
  <c r="W690" i="2"/>
  <c r="V682" i="2"/>
  <c r="V690" i="2"/>
  <c r="U682" i="2"/>
  <c r="U690" i="2"/>
  <c r="Z672" i="2"/>
  <c r="Y672" i="2"/>
  <c r="X672" i="2"/>
  <c r="W672" i="2"/>
  <c r="V672" i="2"/>
  <c r="U672" i="2"/>
  <c r="Z671" i="2"/>
  <c r="Y671" i="2"/>
  <c r="X671" i="2"/>
  <c r="W671" i="2"/>
  <c r="V671" i="2"/>
  <c r="U671" i="2"/>
  <c r="Z670" i="2"/>
  <c r="Y670" i="2"/>
  <c r="X670" i="2"/>
  <c r="W670" i="2"/>
  <c r="V670" i="2"/>
  <c r="U670" i="2"/>
  <c r="Z669" i="2"/>
  <c r="Y669" i="2"/>
  <c r="X669" i="2"/>
  <c r="W669" i="2"/>
  <c r="V669" i="2"/>
  <c r="U669" i="2"/>
  <c r="Z668" i="2"/>
  <c r="Y668" i="2"/>
  <c r="X668" i="2"/>
  <c r="W668" i="2"/>
  <c r="V668" i="2"/>
  <c r="U668" i="2"/>
  <c r="Z667" i="2"/>
  <c r="Y667" i="2"/>
  <c r="X667" i="2"/>
  <c r="W667" i="2"/>
  <c r="V667" i="2"/>
  <c r="U667" i="2"/>
  <c r="Z666" i="2"/>
  <c r="Y666" i="2"/>
  <c r="X666" i="2"/>
  <c r="W666" i="2"/>
  <c r="V666" i="2"/>
  <c r="U666" i="2"/>
  <c r="Z665" i="2"/>
  <c r="Y665" i="2"/>
  <c r="X665" i="2"/>
  <c r="W665" i="2"/>
  <c r="V665" i="2"/>
  <c r="U665" i="2"/>
  <c r="Z664" i="2"/>
  <c r="Y664" i="2"/>
  <c r="X664" i="2"/>
  <c r="W664" i="2"/>
  <c r="V664" i="2"/>
  <c r="U664" i="2"/>
  <c r="Z663" i="2"/>
  <c r="Z673" i="2"/>
  <c r="Y663" i="2"/>
  <c r="Y673" i="2"/>
  <c r="X663" i="2"/>
  <c r="X673" i="2"/>
  <c r="W663" i="2"/>
  <c r="W673" i="2"/>
  <c r="V663" i="2"/>
  <c r="V673" i="2"/>
  <c r="U663" i="2"/>
  <c r="U673" i="2"/>
  <c r="Z653" i="2"/>
  <c r="Y653" i="2"/>
  <c r="X653" i="2"/>
  <c r="W653" i="2"/>
  <c r="V653" i="2"/>
  <c r="U653" i="2"/>
  <c r="Z652" i="2"/>
  <c r="Y652" i="2"/>
  <c r="X652" i="2"/>
  <c r="W652" i="2"/>
  <c r="V652" i="2"/>
  <c r="U652" i="2"/>
  <c r="Z651" i="2"/>
  <c r="Y651" i="2"/>
  <c r="X651" i="2"/>
  <c r="W651" i="2"/>
  <c r="V651" i="2"/>
  <c r="U651" i="2"/>
  <c r="Z650" i="2"/>
  <c r="Y650" i="2"/>
  <c r="X650" i="2"/>
  <c r="W650" i="2"/>
  <c r="V650" i="2"/>
  <c r="U650" i="2"/>
  <c r="Z649" i="2"/>
  <c r="Y649" i="2"/>
  <c r="X649" i="2"/>
  <c r="W649" i="2"/>
  <c r="V649" i="2"/>
  <c r="U649" i="2"/>
  <c r="Z648" i="2"/>
  <c r="Y648" i="2"/>
  <c r="X648" i="2"/>
  <c r="W648" i="2"/>
  <c r="V648" i="2"/>
  <c r="U648" i="2"/>
  <c r="Z647" i="2"/>
  <c r="Y647" i="2"/>
  <c r="X647" i="2"/>
  <c r="W647" i="2"/>
  <c r="V647" i="2"/>
  <c r="U647" i="2"/>
  <c r="Z646" i="2"/>
  <c r="Y646" i="2"/>
  <c r="X646" i="2"/>
  <c r="W646" i="2"/>
  <c r="V646" i="2"/>
  <c r="U646" i="2"/>
  <c r="Z645" i="2"/>
  <c r="Y645" i="2"/>
  <c r="X645" i="2"/>
  <c r="W645" i="2"/>
  <c r="V645" i="2"/>
  <c r="U645" i="2"/>
  <c r="Z644" i="2"/>
  <c r="Y644" i="2"/>
  <c r="Y654" i="2"/>
  <c r="X644" i="2"/>
  <c r="X654" i="2"/>
  <c r="W644" i="2"/>
  <c r="W654" i="2"/>
  <c r="V644" i="2"/>
  <c r="V654" i="2"/>
  <c r="U644" i="2"/>
  <c r="U654" i="2"/>
  <c r="Z634" i="2"/>
  <c r="Y634" i="2"/>
  <c r="X634" i="2"/>
  <c r="W634" i="2"/>
  <c r="V634" i="2"/>
  <c r="U634" i="2"/>
  <c r="Z633" i="2"/>
  <c r="Y633" i="2"/>
  <c r="X633" i="2"/>
  <c r="W633" i="2"/>
  <c r="V633" i="2"/>
  <c r="U633" i="2"/>
  <c r="Z632" i="2"/>
  <c r="Y632" i="2"/>
  <c r="X632" i="2"/>
  <c r="W632" i="2"/>
  <c r="V632" i="2"/>
  <c r="U632" i="2"/>
  <c r="Z631" i="2"/>
  <c r="Y631" i="2"/>
  <c r="X631" i="2"/>
  <c r="W631" i="2"/>
  <c r="V631" i="2"/>
  <c r="U631" i="2"/>
  <c r="Z630" i="2"/>
  <c r="Y630" i="2"/>
  <c r="X630" i="2"/>
  <c r="W630" i="2"/>
  <c r="V630" i="2"/>
  <c r="U630" i="2"/>
  <c r="Z620" i="2"/>
  <c r="Y620" i="2"/>
  <c r="X620" i="2"/>
  <c r="W620" i="2"/>
  <c r="V620" i="2"/>
  <c r="U620" i="2"/>
  <c r="Z619" i="2"/>
  <c r="Y619" i="2"/>
  <c r="X619" i="2"/>
  <c r="W619" i="2"/>
  <c r="V619" i="2"/>
  <c r="U619" i="2"/>
  <c r="Z618" i="2"/>
  <c r="Y618" i="2"/>
  <c r="X618" i="2"/>
  <c r="W618" i="2"/>
  <c r="V618" i="2"/>
  <c r="U618" i="2"/>
  <c r="Z617" i="2"/>
  <c r="Y617" i="2"/>
  <c r="X617" i="2"/>
  <c r="W617" i="2"/>
  <c r="V617" i="2"/>
  <c r="U617" i="2"/>
  <c r="Z616" i="2"/>
  <c r="Z621" i="2"/>
  <c r="Y616" i="2"/>
  <c r="Y621" i="2"/>
  <c r="X616" i="2"/>
  <c r="X621" i="2"/>
  <c r="W616" i="2"/>
  <c r="W621" i="2"/>
  <c r="V616" i="2"/>
  <c r="V621" i="2"/>
  <c r="U616" i="2"/>
  <c r="U621" i="2"/>
  <c r="Z606" i="2"/>
  <c r="Y606" i="2"/>
  <c r="X606" i="2"/>
  <c r="W606" i="2"/>
  <c r="V606" i="2"/>
  <c r="U606" i="2"/>
  <c r="Z605" i="2"/>
  <c r="Y605" i="2"/>
  <c r="X605" i="2"/>
  <c r="W605" i="2"/>
  <c r="V605" i="2"/>
  <c r="U605" i="2"/>
  <c r="Z604" i="2"/>
  <c r="Y604" i="2"/>
  <c r="X604" i="2"/>
  <c r="W604" i="2"/>
  <c r="V604" i="2"/>
  <c r="U604" i="2"/>
  <c r="Z603" i="2"/>
  <c r="Y603" i="2"/>
  <c r="X603" i="2"/>
  <c r="W603" i="2"/>
  <c r="V603" i="2"/>
  <c r="U603" i="2"/>
  <c r="Z602" i="2"/>
  <c r="Y602" i="2"/>
  <c r="X602" i="2"/>
  <c r="W602" i="2"/>
  <c r="V602" i="2"/>
  <c r="U602" i="2"/>
  <c r="Z596" i="2"/>
  <c r="Y596" i="2"/>
  <c r="X596" i="2"/>
  <c r="W596" i="2"/>
  <c r="V596" i="2"/>
  <c r="U596" i="2"/>
  <c r="Z601" i="2"/>
  <c r="Y601" i="2"/>
  <c r="X601" i="2"/>
  <c r="W601" i="2"/>
  <c r="V601" i="2"/>
  <c r="U601" i="2"/>
  <c r="Z600" i="2"/>
  <c r="Y600" i="2"/>
  <c r="X600" i="2"/>
  <c r="W600" i="2"/>
  <c r="V600" i="2"/>
  <c r="U600" i="2"/>
  <c r="Z599" i="2"/>
  <c r="Y599" i="2"/>
  <c r="X599" i="2"/>
  <c r="W599" i="2"/>
  <c r="V599" i="2"/>
  <c r="U599" i="2"/>
  <c r="Z598" i="2"/>
  <c r="Y598" i="2"/>
  <c r="X598" i="2"/>
  <c r="W598" i="2"/>
  <c r="V598" i="2"/>
  <c r="U598" i="2"/>
  <c r="Z597" i="2"/>
  <c r="Y597" i="2"/>
  <c r="X597" i="2"/>
  <c r="W597" i="2"/>
  <c r="V597" i="2"/>
  <c r="U597" i="2"/>
  <c r="Z586" i="2"/>
  <c r="Y586" i="2"/>
  <c r="X586" i="2"/>
  <c r="W586" i="2"/>
  <c r="V586" i="2"/>
  <c r="U586" i="2"/>
  <c r="Z585" i="2"/>
  <c r="Y585" i="2"/>
  <c r="X585" i="2"/>
  <c r="W585" i="2"/>
  <c r="V585" i="2"/>
  <c r="U585" i="2"/>
  <c r="Z584" i="2"/>
  <c r="Y584" i="2"/>
  <c r="X584" i="2"/>
  <c r="W584" i="2"/>
  <c r="V584" i="2"/>
  <c r="U584" i="2"/>
  <c r="Z583" i="2"/>
  <c r="Y583" i="2"/>
  <c r="X583" i="2"/>
  <c r="W583" i="2"/>
  <c r="V583" i="2"/>
  <c r="U583" i="2"/>
  <c r="Z582" i="2"/>
  <c r="Z587" i="2"/>
  <c r="Y582" i="2"/>
  <c r="Y587" i="2"/>
  <c r="X582" i="2"/>
  <c r="X587" i="2"/>
  <c r="W582" i="2"/>
  <c r="W587" i="2"/>
  <c r="V582" i="2"/>
  <c r="V587" i="2"/>
  <c r="U582" i="2"/>
  <c r="U587" i="2"/>
  <c r="Z579" i="2"/>
  <c r="Y579" i="2"/>
  <c r="X579" i="2"/>
  <c r="W579" i="2"/>
  <c r="V579" i="2"/>
  <c r="U579" i="2"/>
  <c r="Z578" i="2"/>
  <c r="Y578" i="2"/>
  <c r="X578" i="2"/>
  <c r="W578" i="2"/>
  <c r="V578" i="2"/>
  <c r="U578" i="2"/>
  <c r="Z577" i="2"/>
  <c r="Y577" i="2"/>
  <c r="X577" i="2"/>
  <c r="W577" i="2"/>
  <c r="V577" i="2"/>
  <c r="U577" i="2"/>
  <c r="Z576" i="2"/>
  <c r="Y576" i="2"/>
  <c r="X576" i="2"/>
  <c r="W576" i="2"/>
  <c r="V576" i="2"/>
  <c r="U576" i="2"/>
  <c r="Z575" i="2"/>
  <c r="Z580" i="2"/>
  <c r="Y575" i="2"/>
  <c r="Y580" i="2"/>
  <c r="X575" i="2"/>
  <c r="X580" i="2"/>
  <c r="W575" i="2"/>
  <c r="W580" i="2"/>
  <c r="V575" i="2"/>
  <c r="V580" i="2"/>
  <c r="U575" i="2"/>
  <c r="U580" i="2"/>
  <c r="Z572" i="2"/>
  <c r="Y572" i="2"/>
  <c r="X572" i="2"/>
  <c r="W572" i="2"/>
  <c r="V572" i="2"/>
  <c r="U572" i="2"/>
  <c r="Z571" i="2"/>
  <c r="Y571" i="2"/>
  <c r="X571" i="2"/>
  <c r="W571" i="2"/>
  <c r="V571" i="2"/>
  <c r="U571" i="2"/>
  <c r="Z570" i="2"/>
  <c r="Y570" i="2"/>
  <c r="X570" i="2"/>
  <c r="W570" i="2"/>
  <c r="V570" i="2"/>
  <c r="U570" i="2"/>
  <c r="Z569" i="2"/>
  <c r="Y569" i="2"/>
  <c r="X569" i="2"/>
  <c r="W569" i="2"/>
  <c r="V569" i="2"/>
  <c r="U569" i="2"/>
  <c r="Z568" i="2"/>
  <c r="Z573" i="2"/>
  <c r="Y568" i="2"/>
  <c r="X568" i="2"/>
  <c r="X573" i="2"/>
  <c r="W568" i="2"/>
  <c r="W573" i="2"/>
  <c r="V568" i="2"/>
  <c r="V573" i="2"/>
  <c r="U568" i="2"/>
  <c r="U573" i="2"/>
  <c r="Z565" i="2"/>
  <c r="Y565" i="2"/>
  <c r="X565" i="2"/>
  <c r="W565" i="2"/>
  <c r="V565" i="2"/>
  <c r="U565" i="2"/>
  <c r="Z564" i="2"/>
  <c r="Y564" i="2"/>
  <c r="X564" i="2"/>
  <c r="W564" i="2"/>
  <c r="V564" i="2"/>
  <c r="U564" i="2"/>
  <c r="Z563" i="2"/>
  <c r="Y563" i="2"/>
  <c r="X563" i="2"/>
  <c r="W563" i="2"/>
  <c r="V563" i="2"/>
  <c r="U563" i="2"/>
  <c r="Z562" i="2"/>
  <c r="Y562" i="2"/>
  <c r="X562" i="2"/>
  <c r="W562" i="2"/>
  <c r="V562" i="2"/>
  <c r="U562" i="2"/>
  <c r="Z561" i="2"/>
  <c r="Z566" i="2"/>
  <c r="Y561" i="2"/>
  <c r="Y566" i="2"/>
  <c r="X561" i="2"/>
  <c r="X566" i="2"/>
  <c r="W561" i="2"/>
  <c r="W566" i="2"/>
  <c r="V561" i="2"/>
  <c r="V566" i="2"/>
  <c r="U561" i="2"/>
  <c r="U566" i="2"/>
  <c r="Z550" i="2"/>
  <c r="Y550" i="2"/>
  <c r="X550" i="2"/>
  <c r="W550" i="2"/>
  <c r="V550" i="2"/>
  <c r="U550" i="2"/>
  <c r="Z549" i="2"/>
  <c r="Y549" i="2"/>
  <c r="X549" i="2"/>
  <c r="W549" i="2"/>
  <c r="V549" i="2"/>
  <c r="U549" i="2"/>
  <c r="Z548" i="2"/>
  <c r="Y548" i="2"/>
  <c r="X548" i="2"/>
  <c r="W548" i="2"/>
  <c r="V548" i="2"/>
  <c r="U548" i="2"/>
  <c r="Z547" i="2"/>
  <c r="Y547" i="2"/>
  <c r="X547" i="2"/>
  <c r="W547" i="2"/>
  <c r="V547" i="2"/>
  <c r="U547" i="2"/>
  <c r="Z546" i="2"/>
  <c r="Z551" i="2"/>
  <c r="Y546" i="2"/>
  <c r="Y551" i="2"/>
  <c r="X546" i="2"/>
  <c r="X551" i="2"/>
  <c r="W546" i="2"/>
  <c r="W551" i="2"/>
  <c r="V546" i="2"/>
  <c r="V551" i="2"/>
  <c r="U546" i="2"/>
  <c r="U551" i="2"/>
  <c r="Z543" i="2"/>
  <c r="Y543" i="2"/>
  <c r="X543" i="2"/>
  <c r="W543" i="2"/>
  <c r="V543" i="2"/>
  <c r="U543" i="2"/>
  <c r="Z542" i="2"/>
  <c r="Y542" i="2"/>
  <c r="X542" i="2"/>
  <c r="W542" i="2"/>
  <c r="V542" i="2"/>
  <c r="U542" i="2"/>
  <c r="Z541" i="2"/>
  <c r="Y541" i="2"/>
  <c r="X541" i="2"/>
  <c r="W541" i="2"/>
  <c r="V541" i="2"/>
  <c r="U541" i="2"/>
  <c r="Z540" i="2"/>
  <c r="Y540" i="2"/>
  <c r="X540" i="2"/>
  <c r="W540" i="2"/>
  <c r="V540" i="2"/>
  <c r="U540" i="2"/>
  <c r="Z539" i="2"/>
  <c r="Z544" i="2"/>
  <c r="Y539" i="2"/>
  <c r="Y544" i="2"/>
  <c r="X539" i="2"/>
  <c r="X544" i="2"/>
  <c r="W539" i="2"/>
  <c r="W544" i="2"/>
  <c r="V539" i="2"/>
  <c r="V544" i="2"/>
  <c r="U539" i="2"/>
  <c r="U544" i="2"/>
  <c r="Z536" i="2"/>
  <c r="Y536" i="2"/>
  <c r="X536" i="2"/>
  <c r="W536" i="2"/>
  <c r="V536" i="2"/>
  <c r="U536" i="2"/>
  <c r="Z535" i="2"/>
  <c r="Y535" i="2"/>
  <c r="X535" i="2"/>
  <c r="W535" i="2"/>
  <c r="V535" i="2"/>
  <c r="U535" i="2"/>
  <c r="Z534" i="2"/>
  <c r="Y534" i="2"/>
  <c r="X534" i="2"/>
  <c r="W534" i="2"/>
  <c r="V534" i="2"/>
  <c r="U534" i="2"/>
  <c r="Z533" i="2"/>
  <c r="Y533" i="2"/>
  <c r="X533" i="2"/>
  <c r="W533" i="2"/>
  <c r="V533" i="2"/>
  <c r="U533" i="2"/>
  <c r="Z532" i="2"/>
  <c r="Z537" i="2"/>
  <c r="Y532" i="2"/>
  <c r="Y537" i="2"/>
  <c r="X532" i="2"/>
  <c r="X537" i="2"/>
  <c r="W532" i="2"/>
  <c r="W537" i="2"/>
  <c r="V532" i="2"/>
  <c r="V537" i="2"/>
  <c r="U532" i="2"/>
  <c r="U537" i="2"/>
  <c r="Z529" i="2"/>
  <c r="Y529" i="2"/>
  <c r="X529" i="2"/>
  <c r="W529" i="2"/>
  <c r="V529" i="2"/>
  <c r="U529" i="2"/>
  <c r="Z528" i="2"/>
  <c r="Y528" i="2"/>
  <c r="X528" i="2"/>
  <c r="W528" i="2"/>
  <c r="V528" i="2"/>
  <c r="U528" i="2"/>
  <c r="Z527" i="2"/>
  <c r="Y527" i="2"/>
  <c r="X527" i="2"/>
  <c r="W527" i="2"/>
  <c r="V527" i="2"/>
  <c r="U527" i="2"/>
  <c r="Z526" i="2"/>
  <c r="Y526" i="2"/>
  <c r="X526" i="2"/>
  <c r="W526" i="2"/>
  <c r="V526" i="2"/>
  <c r="U526" i="2"/>
  <c r="Z525" i="2"/>
  <c r="Z530" i="2"/>
  <c r="Y525" i="2"/>
  <c r="Y530" i="2"/>
  <c r="X525" i="2"/>
  <c r="X530" i="2"/>
  <c r="W525" i="2"/>
  <c r="W530" i="2"/>
  <c r="V525" i="2"/>
  <c r="V530" i="2"/>
  <c r="U525" i="2"/>
  <c r="U530" i="2"/>
  <c r="Z513" i="2"/>
  <c r="Y513" i="2"/>
  <c r="X513" i="2"/>
  <c r="W513" i="2"/>
  <c r="V513" i="2"/>
  <c r="U513" i="2"/>
  <c r="Z512" i="2"/>
  <c r="Y512" i="2"/>
  <c r="X512" i="2"/>
  <c r="W512" i="2"/>
  <c r="V512" i="2"/>
  <c r="U512" i="2"/>
  <c r="Z511" i="2"/>
  <c r="Y511" i="2"/>
  <c r="X511" i="2"/>
  <c r="W511" i="2"/>
  <c r="V511" i="2"/>
  <c r="U511" i="2"/>
  <c r="Z510" i="2"/>
  <c r="Y510" i="2"/>
  <c r="X510" i="2"/>
  <c r="W510" i="2"/>
  <c r="V510" i="2"/>
  <c r="U510" i="2"/>
  <c r="Z509" i="2"/>
  <c r="Z514" i="2"/>
  <c r="Y509" i="2"/>
  <c r="Y514" i="2"/>
  <c r="X509" i="2"/>
  <c r="X514" i="2"/>
  <c r="W509" i="2"/>
  <c r="W514" i="2"/>
  <c r="V509" i="2"/>
  <c r="V514" i="2"/>
  <c r="U509" i="2"/>
  <c r="U514" i="2"/>
  <c r="Z506" i="2"/>
  <c r="Y506" i="2"/>
  <c r="X506" i="2"/>
  <c r="W506" i="2"/>
  <c r="V506" i="2"/>
  <c r="U506" i="2"/>
  <c r="Z505" i="2"/>
  <c r="Y505" i="2"/>
  <c r="X505" i="2"/>
  <c r="W505" i="2"/>
  <c r="V505" i="2"/>
  <c r="U505" i="2"/>
  <c r="Z504" i="2"/>
  <c r="Y504" i="2"/>
  <c r="X504" i="2"/>
  <c r="W504" i="2"/>
  <c r="V504" i="2"/>
  <c r="U504" i="2"/>
  <c r="Z503" i="2"/>
  <c r="Y503" i="2"/>
  <c r="X503" i="2"/>
  <c r="W503" i="2"/>
  <c r="V503" i="2"/>
  <c r="U503" i="2"/>
  <c r="Z502" i="2"/>
  <c r="Z507" i="2"/>
  <c r="Y502" i="2"/>
  <c r="Y507" i="2"/>
  <c r="X502" i="2"/>
  <c r="X507" i="2"/>
  <c r="W502" i="2"/>
  <c r="W507" i="2"/>
  <c r="V502" i="2"/>
  <c r="V507" i="2"/>
  <c r="U502" i="2"/>
  <c r="U507" i="2"/>
  <c r="Z499" i="2"/>
  <c r="Y499" i="2"/>
  <c r="X499" i="2"/>
  <c r="W499" i="2"/>
  <c r="V499" i="2"/>
  <c r="U499" i="2"/>
  <c r="Z498" i="2"/>
  <c r="Y498" i="2"/>
  <c r="X498" i="2"/>
  <c r="W498" i="2"/>
  <c r="V498" i="2"/>
  <c r="U498" i="2"/>
  <c r="Z497" i="2"/>
  <c r="Y497" i="2"/>
  <c r="X497" i="2"/>
  <c r="W497" i="2"/>
  <c r="V497" i="2"/>
  <c r="U497" i="2"/>
  <c r="Z496" i="2"/>
  <c r="Y496" i="2"/>
  <c r="X496" i="2"/>
  <c r="W496" i="2"/>
  <c r="V496" i="2"/>
  <c r="U496" i="2"/>
  <c r="Z495" i="2"/>
  <c r="Z500" i="2"/>
  <c r="Y495" i="2"/>
  <c r="Y500" i="2"/>
  <c r="X495" i="2"/>
  <c r="X500" i="2"/>
  <c r="W495" i="2"/>
  <c r="W500" i="2"/>
  <c r="V495" i="2"/>
  <c r="V500" i="2"/>
  <c r="U495" i="2"/>
  <c r="U500" i="2"/>
  <c r="Z492" i="2"/>
  <c r="Y492" i="2"/>
  <c r="X492" i="2"/>
  <c r="W492" i="2"/>
  <c r="V492" i="2"/>
  <c r="U492" i="2"/>
  <c r="Z491" i="2"/>
  <c r="Y491" i="2"/>
  <c r="X491" i="2"/>
  <c r="W491" i="2"/>
  <c r="V491" i="2"/>
  <c r="U491" i="2"/>
  <c r="Z490" i="2"/>
  <c r="Y490" i="2"/>
  <c r="X490" i="2"/>
  <c r="W490" i="2"/>
  <c r="V490" i="2"/>
  <c r="U490" i="2"/>
  <c r="Z489" i="2"/>
  <c r="Y489" i="2"/>
  <c r="X489" i="2"/>
  <c r="W489" i="2"/>
  <c r="V489" i="2"/>
  <c r="U489" i="2"/>
  <c r="Z488" i="2"/>
  <c r="Z493" i="2"/>
  <c r="Y488" i="2"/>
  <c r="Y493" i="2"/>
  <c r="X488" i="2"/>
  <c r="X493" i="2"/>
  <c r="W488" i="2"/>
  <c r="W493" i="2"/>
  <c r="V488" i="2"/>
  <c r="V493" i="2"/>
  <c r="U488" i="2"/>
  <c r="U493" i="2"/>
  <c r="Z476" i="2"/>
  <c r="Y476" i="2"/>
  <c r="X476" i="2"/>
  <c r="W476" i="2"/>
  <c r="V476" i="2"/>
  <c r="U476" i="2"/>
  <c r="Z475" i="2"/>
  <c r="Y475" i="2"/>
  <c r="X475" i="2"/>
  <c r="W475" i="2"/>
  <c r="V475" i="2"/>
  <c r="U475" i="2"/>
  <c r="Z474" i="2"/>
  <c r="Y474" i="2"/>
  <c r="X474" i="2"/>
  <c r="W474" i="2"/>
  <c r="V474" i="2"/>
  <c r="U474" i="2"/>
  <c r="Z473" i="2"/>
  <c r="Y473" i="2"/>
  <c r="X473" i="2"/>
  <c r="W473" i="2"/>
  <c r="V473" i="2"/>
  <c r="U473" i="2"/>
  <c r="Z472" i="2"/>
  <c r="Z477" i="2"/>
  <c r="Y472" i="2"/>
  <c r="Y477" i="2"/>
  <c r="X472" i="2"/>
  <c r="X477" i="2"/>
  <c r="W472" i="2"/>
  <c r="W477" i="2"/>
  <c r="V472" i="2"/>
  <c r="V477" i="2"/>
  <c r="U472" i="2"/>
  <c r="U477" i="2"/>
  <c r="Z469" i="2"/>
  <c r="Y469" i="2"/>
  <c r="X469" i="2"/>
  <c r="W469" i="2"/>
  <c r="V469" i="2"/>
  <c r="U469" i="2"/>
  <c r="Z468" i="2"/>
  <c r="Y468" i="2"/>
  <c r="X468" i="2"/>
  <c r="W468" i="2"/>
  <c r="V468" i="2"/>
  <c r="U468" i="2"/>
  <c r="Z467" i="2"/>
  <c r="Y467" i="2"/>
  <c r="X467" i="2"/>
  <c r="W467" i="2"/>
  <c r="V467" i="2"/>
  <c r="U467" i="2"/>
  <c r="Z466" i="2"/>
  <c r="Y466" i="2"/>
  <c r="X466" i="2"/>
  <c r="W466" i="2"/>
  <c r="V466" i="2"/>
  <c r="U466" i="2"/>
  <c r="Z465" i="2"/>
  <c r="Z470" i="2"/>
  <c r="Y465" i="2"/>
  <c r="Y470" i="2"/>
  <c r="X465" i="2"/>
  <c r="X470" i="2"/>
  <c r="W465" i="2"/>
  <c r="W470" i="2"/>
  <c r="V465" i="2"/>
  <c r="V470" i="2"/>
  <c r="U465" i="2"/>
  <c r="U470" i="2"/>
  <c r="Z462" i="2"/>
  <c r="Y462" i="2"/>
  <c r="X462" i="2"/>
  <c r="W462" i="2"/>
  <c r="V462" i="2"/>
  <c r="U462" i="2"/>
  <c r="Z461" i="2"/>
  <c r="Y461" i="2"/>
  <c r="X461" i="2"/>
  <c r="W461" i="2"/>
  <c r="V461" i="2"/>
  <c r="U461" i="2"/>
  <c r="Z460" i="2"/>
  <c r="Y460" i="2"/>
  <c r="X460" i="2"/>
  <c r="W460" i="2"/>
  <c r="V460" i="2"/>
  <c r="U460" i="2"/>
  <c r="Z459" i="2"/>
  <c r="Y459" i="2"/>
  <c r="X459" i="2"/>
  <c r="W459" i="2"/>
  <c r="V459" i="2"/>
  <c r="U459" i="2"/>
  <c r="Z458" i="2"/>
  <c r="Z463" i="2"/>
  <c r="Y458" i="2"/>
  <c r="Y463" i="2"/>
  <c r="X458" i="2"/>
  <c r="X463" i="2"/>
  <c r="W458" i="2"/>
  <c r="W463" i="2"/>
  <c r="V458" i="2"/>
  <c r="V463" i="2"/>
  <c r="U458" i="2"/>
  <c r="U463" i="2"/>
  <c r="Z455" i="2"/>
  <c r="Y455" i="2"/>
  <c r="X455" i="2"/>
  <c r="W455" i="2"/>
  <c r="V455" i="2"/>
  <c r="U455" i="2"/>
  <c r="Z454" i="2"/>
  <c r="Y454" i="2"/>
  <c r="X454" i="2"/>
  <c r="W454" i="2"/>
  <c r="V454" i="2"/>
  <c r="U454" i="2"/>
  <c r="Z453" i="2"/>
  <c r="Y453" i="2"/>
  <c r="X453" i="2"/>
  <c r="W453" i="2"/>
  <c r="V453" i="2"/>
  <c r="U453" i="2"/>
  <c r="Z452" i="2"/>
  <c r="Y452" i="2"/>
  <c r="X452" i="2"/>
  <c r="W452" i="2"/>
  <c r="V452" i="2"/>
  <c r="U452" i="2"/>
  <c r="Z451" i="2"/>
  <c r="Z456" i="2"/>
  <c r="Y451" i="2"/>
  <c r="Y456" i="2"/>
  <c r="X451" i="2"/>
  <c r="X456" i="2"/>
  <c r="W451" i="2"/>
  <c r="W456" i="2"/>
  <c r="V451" i="2"/>
  <c r="V456" i="2"/>
  <c r="U451" i="2"/>
  <c r="U456" i="2"/>
  <c r="Z439" i="2"/>
  <c r="Y439" i="2"/>
  <c r="X439" i="2"/>
  <c r="W439" i="2"/>
  <c r="V439" i="2"/>
  <c r="U439" i="2"/>
  <c r="Z438" i="2"/>
  <c r="Y438" i="2"/>
  <c r="X438" i="2"/>
  <c r="W438" i="2"/>
  <c r="V438" i="2"/>
  <c r="U438" i="2"/>
  <c r="Z437" i="2"/>
  <c r="Y437" i="2"/>
  <c r="X437" i="2"/>
  <c r="W437" i="2"/>
  <c r="V437" i="2"/>
  <c r="U437" i="2"/>
  <c r="Z436" i="2"/>
  <c r="Y436" i="2"/>
  <c r="X436" i="2"/>
  <c r="W436" i="2"/>
  <c r="V436" i="2"/>
  <c r="U436" i="2"/>
  <c r="Z435" i="2"/>
  <c r="Z440" i="2"/>
  <c r="Y435" i="2"/>
  <c r="Y440" i="2"/>
  <c r="X435" i="2"/>
  <c r="X440" i="2"/>
  <c r="W435" i="2"/>
  <c r="W440" i="2"/>
  <c r="V435" i="2"/>
  <c r="V440" i="2"/>
  <c r="U435" i="2"/>
  <c r="U440" i="2"/>
  <c r="Z423" i="2"/>
  <c r="Y423" i="2"/>
  <c r="X423" i="2"/>
  <c r="W423" i="2"/>
  <c r="V423" i="2"/>
  <c r="U423" i="2"/>
  <c r="Z422" i="2"/>
  <c r="Y422" i="2"/>
  <c r="X422" i="2"/>
  <c r="W422" i="2"/>
  <c r="V422" i="2"/>
  <c r="U422" i="2"/>
  <c r="Z421" i="2"/>
  <c r="Y421" i="2"/>
  <c r="X421" i="2"/>
  <c r="W421" i="2"/>
  <c r="V421" i="2"/>
  <c r="U421" i="2"/>
  <c r="Z420" i="2"/>
  <c r="Y420" i="2"/>
  <c r="X420" i="2"/>
  <c r="W420" i="2"/>
  <c r="V420" i="2"/>
  <c r="U420" i="2"/>
  <c r="Z419" i="2"/>
  <c r="Z424" i="2"/>
  <c r="Y419" i="2"/>
  <c r="Y424" i="2"/>
  <c r="X419" i="2"/>
  <c r="X424" i="2"/>
  <c r="W419" i="2"/>
  <c r="W424" i="2"/>
  <c r="V419" i="2"/>
  <c r="V424" i="2"/>
  <c r="U419" i="2"/>
  <c r="U424" i="2"/>
  <c r="Z407" i="2"/>
  <c r="Y407" i="2"/>
  <c r="X407" i="2"/>
  <c r="W407" i="2"/>
  <c r="V407" i="2"/>
  <c r="U407" i="2"/>
  <c r="Z406" i="2"/>
  <c r="Y406" i="2"/>
  <c r="X406" i="2"/>
  <c r="W406" i="2"/>
  <c r="V406" i="2"/>
  <c r="U406" i="2"/>
  <c r="Z405" i="2"/>
  <c r="Y405" i="2"/>
  <c r="X405" i="2"/>
  <c r="W405" i="2"/>
  <c r="V405" i="2"/>
  <c r="U405" i="2"/>
  <c r="Z404" i="2"/>
  <c r="Y404" i="2"/>
  <c r="X404" i="2"/>
  <c r="W404" i="2"/>
  <c r="V404" i="2"/>
  <c r="U404" i="2"/>
  <c r="Z403" i="2"/>
  <c r="Z408" i="2"/>
  <c r="Y403" i="2"/>
  <c r="Y408" i="2"/>
  <c r="X403" i="2"/>
  <c r="X408" i="2"/>
  <c r="W403" i="2"/>
  <c r="W408" i="2"/>
  <c r="V403" i="2"/>
  <c r="V408" i="2"/>
  <c r="U403" i="2"/>
  <c r="U408" i="2"/>
  <c r="Z392" i="2"/>
  <c r="Y392" i="2"/>
  <c r="X392" i="2"/>
  <c r="W392" i="2"/>
  <c r="V392" i="2"/>
  <c r="U392" i="2"/>
  <c r="Z391" i="2"/>
  <c r="Y391" i="2"/>
  <c r="X391" i="2"/>
  <c r="W391" i="2"/>
  <c r="V391" i="2"/>
  <c r="U391" i="2"/>
  <c r="Z390" i="2"/>
  <c r="Y390" i="2"/>
  <c r="X390" i="2"/>
  <c r="W390" i="2"/>
  <c r="V390" i="2"/>
  <c r="U390" i="2"/>
  <c r="Z389" i="2"/>
  <c r="Y389" i="2"/>
  <c r="X389" i="2"/>
  <c r="W389" i="2"/>
  <c r="V389" i="2"/>
  <c r="U389" i="2"/>
  <c r="Z388" i="2"/>
  <c r="Z393" i="2"/>
  <c r="Y388" i="2"/>
  <c r="Y393" i="2"/>
  <c r="X388" i="2"/>
  <c r="X393" i="2"/>
  <c r="W388" i="2"/>
  <c r="W393" i="2"/>
  <c r="V388" i="2"/>
  <c r="V393" i="2"/>
  <c r="U388" i="2"/>
  <c r="U393" i="2"/>
  <c r="Z377" i="2"/>
  <c r="Y377" i="2"/>
  <c r="X377" i="2"/>
  <c r="W377" i="2"/>
  <c r="V377" i="2"/>
  <c r="U377" i="2"/>
  <c r="Z376" i="2"/>
  <c r="Y376" i="2"/>
  <c r="X376" i="2"/>
  <c r="W376" i="2"/>
  <c r="V376" i="2"/>
  <c r="U376" i="2"/>
  <c r="Z375" i="2"/>
  <c r="Y375" i="2"/>
  <c r="X375" i="2"/>
  <c r="W375" i="2"/>
  <c r="V375" i="2"/>
  <c r="U375" i="2"/>
  <c r="Z374" i="2"/>
  <c r="Y374" i="2"/>
  <c r="X374" i="2"/>
  <c r="W374" i="2"/>
  <c r="V374" i="2"/>
  <c r="U374" i="2"/>
  <c r="Z373" i="2"/>
  <c r="Z378" i="2"/>
  <c r="Y373" i="2"/>
  <c r="Y378" i="2"/>
  <c r="X373" i="2"/>
  <c r="X378" i="2"/>
  <c r="W373" i="2"/>
  <c r="W378" i="2"/>
  <c r="V373" i="2"/>
  <c r="V378" i="2"/>
  <c r="U373" i="2"/>
  <c r="U378" i="2"/>
  <c r="Z362" i="2"/>
  <c r="Y362" i="2"/>
  <c r="X362" i="2"/>
  <c r="W362" i="2"/>
  <c r="V362" i="2"/>
  <c r="U362" i="2"/>
  <c r="Z361" i="2"/>
  <c r="Y361" i="2"/>
  <c r="X361" i="2"/>
  <c r="W361" i="2"/>
  <c r="V361" i="2"/>
  <c r="U361" i="2"/>
  <c r="Z360" i="2"/>
  <c r="Y360" i="2"/>
  <c r="X360" i="2"/>
  <c r="W360" i="2"/>
  <c r="V360" i="2"/>
  <c r="U360" i="2"/>
  <c r="Z359" i="2"/>
  <c r="Y359" i="2"/>
  <c r="X359" i="2"/>
  <c r="W359" i="2"/>
  <c r="V359" i="2"/>
  <c r="U359" i="2"/>
  <c r="Z358" i="2"/>
  <c r="Z363" i="2"/>
  <c r="Y358" i="2"/>
  <c r="Y363" i="2"/>
  <c r="X358" i="2"/>
  <c r="X363" i="2"/>
  <c r="W358" i="2"/>
  <c r="W363" i="2"/>
  <c r="V358" i="2"/>
  <c r="V363" i="2"/>
  <c r="U358" i="2"/>
  <c r="U363" i="2"/>
  <c r="Z347" i="2"/>
  <c r="Y347" i="2"/>
  <c r="X347" i="2"/>
  <c r="W347" i="2"/>
  <c r="V347" i="2"/>
  <c r="U347" i="2"/>
  <c r="Z346" i="2"/>
  <c r="Y346" i="2"/>
  <c r="X346" i="2"/>
  <c r="W346" i="2"/>
  <c r="V346" i="2"/>
  <c r="U346" i="2"/>
  <c r="Z345" i="2"/>
  <c r="Z348" i="2"/>
  <c r="Y345" i="2"/>
  <c r="Y348" i="2"/>
  <c r="X345" i="2"/>
  <c r="X348" i="2"/>
  <c r="W345" i="2"/>
  <c r="W348" i="2"/>
  <c r="V345" i="2"/>
  <c r="V348" i="2"/>
  <c r="U345" i="2"/>
  <c r="U348" i="2"/>
  <c r="Z335" i="2"/>
  <c r="Y335" i="2"/>
  <c r="X335" i="2"/>
  <c r="W335" i="2"/>
  <c r="V335" i="2"/>
  <c r="U335" i="2"/>
  <c r="Z334" i="2"/>
  <c r="Y334" i="2"/>
  <c r="X334" i="2"/>
  <c r="W334" i="2"/>
  <c r="V334" i="2"/>
  <c r="U334" i="2"/>
  <c r="Z333" i="2"/>
  <c r="Z336" i="2"/>
  <c r="Y333" i="2"/>
  <c r="Y336" i="2"/>
  <c r="X333" i="2"/>
  <c r="X336" i="2"/>
  <c r="W333" i="2"/>
  <c r="W336" i="2"/>
  <c r="V333" i="2"/>
  <c r="V336" i="2"/>
  <c r="U333" i="2"/>
  <c r="U336" i="2"/>
  <c r="Z323" i="2"/>
  <c r="Y323" i="2"/>
  <c r="X323" i="2"/>
  <c r="W323" i="2"/>
  <c r="V323" i="2"/>
  <c r="U323" i="2"/>
  <c r="Z322" i="2"/>
  <c r="Y322" i="2"/>
  <c r="X322" i="2"/>
  <c r="W322" i="2"/>
  <c r="V322" i="2"/>
  <c r="U322" i="2"/>
  <c r="Z321" i="2"/>
  <c r="Z324" i="2"/>
  <c r="Y321" i="2"/>
  <c r="Y324" i="2"/>
  <c r="X321" i="2"/>
  <c r="X324" i="2"/>
  <c r="W321" i="2"/>
  <c r="W324" i="2"/>
  <c r="V321" i="2"/>
  <c r="V324" i="2"/>
  <c r="U321" i="2"/>
  <c r="U324" i="2"/>
  <c r="Z311" i="2"/>
  <c r="Y311" i="2"/>
  <c r="X311" i="2"/>
  <c r="W311" i="2"/>
  <c r="V311" i="2"/>
  <c r="U311" i="2"/>
  <c r="Z310" i="2"/>
  <c r="Y310" i="2"/>
  <c r="X310" i="2"/>
  <c r="W310" i="2"/>
  <c r="V310" i="2"/>
  <c r="U310" i="2"/>
  <c r="Z309" i="2"/>
  <c r="Z312" i="2"/>
  <c r="Y309" i="2"/>
  <c r="Y312" i="2"/>
  <c r="X309" i="2"/>
  <c r="X312" i="2"/>
  <c r="W309" i="2"/>
  <c r="W312" i="2"/>
  <c r="V309" i="2"/>
  <c r="V312" i="2"/>
  <c r="U309" i="2"/>
  <c r="U312" i="2"/>
  <c r="Z299" i="2"/>
  <c r="Y299" i="2"/>
  <c r="X299" i="2"/>
  <c r="W299" i="2"/>
  <c r="V299" i="2"/>
  <c r="U299" i="2"/>
  <c r="Z298" i="2"/>
  <c r="Y298" i="2"/>
  <c r="X298" i="2"/>
  <c r="W298" i="2"/>
  <c r="V298" i="2"/>
  <c r="U298" i="2"/>
  <c r="Z297" i="2"/>
  <c r="Z300" i="2"/>
  <c r="Y297" i="2"/>
  <c r="Y300" i="2"/>
  <c r="X297" i="2"/>
  <c r="X300" i="2"/>
  <c r="W297" i="2"/>
  <c r="W300" i="2"/>
  <c r="V297" i="2"/>
  <c r="V300" i="2"/>
  <c r="U297" i="2"/>
  <c r="U300" i="2"/>
  <c r="Z287" i="2"/>
  <c r="Y287" i="2"/>
  <c r="X287" i="2"/>
  <c r="W287" i="2"/>
  <c r="V287" i="2"/>
  <c r="U287" i="2"/>
  <c r="Z286" i="2"/>
  <c r="Y286" i="2"/>
  <c r="X286" i="2"/>
  <c r="W286" i="2"/>
  <c r="V286" i="2"/>
  <c r="U286" i="2"/>
  <c r="Z285" i="2"/>
  <c r="Z288" i="2"/>
  <c r="Y285" i="2"/>
  <c r="Y288" i="2"/>
  <c r="X285" i="2"/>
  <c r="X288" i="2"/>
  <c r="W285" i="2"/>
  <c r="W288" i="2"/>
  <c r="V285" i="2"/>
  <c r="V288" i="2"/>
  <c r="U285" i="2"/>
  <c r="U288" i="2"/>
  <c r="Z275" i="2"/>
  <c r="Y275" i="2"/>
  <c r="X275" i="2"/>
  <c r="W275" i="2"/>
  <c r="V275" i="2"/>
  <c r="U275" i="2"/>
  <c r="Z274" i="2"/>
  <c r="Y274" i="2"/>
  <c r="X274" i="2"/>
  <c r="W274" i="2"/>
  <c r="V274" i="2"/>
  <c r="U274" i="2"/>
  <c r="Z273" i="2"/>
  <c r="Y273" i="2"/>
  <c r="X273" i="2"/>
  <c r="W273" i="2"/>
  <c r="V273" i="2"/>
  <c r="U273" i="2"/>
  <c r="Z272" i="2"/>
  <c r="Y272" i="2"/>
  <c r="X272" i="2"/>
  <c r="W272" i="2"/>
  <c r="V272" i="2"/>
  <c r="U272" i="2"/>
  <c r="Z271" i="2"/>
  <c r="Z276" i="2"/>
  <c r="Y271" i="2"/>
  <c r="Y276" i="2"/>
  <c r="X271" i="2"/>
  <c r="X276" i="2"/>
  <c r="W271" i="2"/>
  <c r="W276" i="2"/>
  <c r="V271" i="2"/>
  <c r="V276" i="2"/>
  <c r="U271" i="2"/>
  <c r="U276" i="2"/>
  <c r="Z261" i="2"/>
  <c r="Y261" i="2"/>
  <c r="X261" i="2"/>
  <c r="W261" i="2"/>
  <c r="V261" i="2"/>
  <c r="U261" i="2"/>
  <c r="Z260" i="2"/>
  <c r="Y260" i="2"/>
  <c r="X260" i="2"/>
  <c r="W260" i="2"/>
  <c r="V260" i="2"/>
  <c r="U260" i="2"/>
  <c r="Z259" i="2"/>
  <c r="Y259" i="2"/>
  <c r="X259" i="2"/>
  <c r="W259" i="2"/>
  <c r="V259" i="2"/>
  <c r="U259" i="2"/>
  <c r="Z258" i="2"/>
  <c r="Y258" i="2"/>
  <c r="X258" i="2"/>
  <c r="W258" i="2"/>
  <c r="V258" i="2"/>
  <c r="U258" i="2"/>
  <c r="Z257" i="2"/>
  <c r="Z262" i="2"/>
  <c r="Y257" i="2"/>
  <c r="Y262" i="2"/>
  <c r="X257" i="2"/>
  <c r="X262" i="2"/>
  <c r="W257" i="2"/>
  <c r="W262" i="2"/>
  <c r="V257" i="2"/>
  <c r="V262" i="2"/>
  <c r="U257" i="2"/>
  <c r="U262" i="2"/>
  <c r="Z247" i="2"/>
  <c r="Y247" i="2"/>
  <c r="X247" i="2"/>
  <c r="W247" i="2"/>
  <c r="V247" i="2"/>
  <c r="U247" i="2"/>
  <c r="Z246" i="2"/>
  <c r="Y246" i="2"/>
  <c r="X246" i="2"/>
  <c r="W246" i="2"/>
  <c r="V246" i="2"/>
  <c r="U246" i="2"/>
  <c r="Z245" i="2"/>
  <c r="Z248" i="2"/>
  <c r="Y245" i="2"/>
  <c r="Y248" i="2"/>
  <c r="X245" i="2"/>
  <c r="X248" i="2"/>
  <c r="W245" i="2"/>
  <c r="W248" i="2"/>
  <c r="V245" i="2"/>
  <c r="V248" i="2"/>
  <c r="U245" i="2"/>
  <c r="U248" i="2"/>
  <c r="Z235" i="2"/>
  <c r="Y235" i="2"/>
  <c r="X235" i="2"/>
  <c r="W235" i="2"/>
  <c r="V235" i="2"/>
  <c r="U235" i="2"/>
  <c r="Z234" i="2"/>
  <c r="Y234" i="2"/>
  <c r="X234" i="2"/>
  <c r="W234" i="2"/>
  <c r="V234" i="2"/>
  <c r="U234" i="2"/>
  <c r="Z233" i="2"/>
  <c r="Y233" i="2"/>
  <c r="X233" i="2"/>
  <c r="W233" i="2"/>
  <c r="V233" i="2"/>
  <c r="U233" i="2"/>
  <c r="Z232" i="2"/>
  <c r="Y232" i="2"/>
  <c r="X232" i="2"/>
  <c r="W232" i="2"/>
  <c r="V232" i="2"/>
  <c r="U232" i="2"/>
  <c r="Z231" i="2"/>
  <c r="Y231" i="2"/>
  <c r="X231" i="2"/>
  <c r="W231" i="2"/>
  <c r="V231" i="2"/>
  <c r="U231" i="2"/>
  <c r="Z230" i="2"/>
  <c r="Y230" i="2"/>
  <c r="X230" i="2"/>
  <c r="W230" i="2"/>
  <c r="V230" i="2"/>
  <c r="U230" i="2"/>
  <c r="Z229" i="2"/>
  <c r="Y229" i="2"/>
  <c r="X229" i="2"/>
  <c r="W229" i="2"/>
  <c r="V229" i="2"/>
  <c r="U229" i="2"/>
  <c r="Z228" i="2"/>
  <c r="Y228" i="2"/>
  <c r="X228" i="2"/>
  <c r="W228" i="2"/>
  <c r="V228" i="2"/>
  <c r="U228" i="2"/>
  <c r="Z227" i="2"/>
  <c r="Y227" i="2"/>
  <c r="X227" i="2"/>
  <c r="W227" i="2"/>
  <c r="V227" i="2"/>
  <c r="U227" i="2"/>
  <c r="Z226" i="2"/>
  <c r="Y226" i="2"/>
  <c r="X226" i="2"/>
  <c r="W226" i="2"/>
  <c r="V226" i="2"/>
  <c r="U226" i="2"/>
  <c r="Z225" i="2"/>
  <c r="Z236" i="2"/>
  <c r="Y225" i="2"/>
  <c r="Y236" i="2"/>
  <c r="X225" i="2"/>
  <c r="X236" i="2"/>
  <c r="W225" i="2"/>
  <c r="W236" i="2"/>
  <c r="V225" i="2"/>
  <c r="V236" i="2"/>
  <c r="U225" i="2"/>
  <c r="U236" i="2"/>
  <c r="Z213" i="2"/>
  <c r="Y213" i="2"/>
  <c r="X213" i="2"/>
  <c r="W213" i="2"/>
  <c r="V213" i="2"/>
  <c r="U213" i="2"/>
  <c r="Z215" i="2"/>
  <c r="Y215" i="2"/>
  <c r="X215" i="2"/>
  <c r="W215" i="2"/>
  <c r="V215" i="2"/>
  <c r="U215" i="2"/>
  <c r="Z214" i="2"/>
  <c r="Y214" i="2"/>
  <c r="X214" i="2"/>
  <c r="W214" i="2"/>
  <c r="V214" i="2"/>
  <c r="U214" i="2"/>
  <c r="Z203" i="2"/>
  <c r="Y203" i="2"/>
  <c r="X203" i="2"/>
  <c r="W203" i="2"/>
  <c r="V203" i="2"/>
  <c r="U203" i="2"/>
  <c r="Z202" i="2"/>
  <c r="Y202" i="2"/>
  <c r="X202" i="2"/>
  <c r="W202" i="2"/>
  <c r="V202" i="2"/>
  <c r="U202" i="2"/>
  <c r="Z201" i="2"/>
  <c r="Y201" i="2"/>
  <c r="X201" i="2"/>
  <c r="W201" i="2"/>
  <c r="V201" i="2"/>
  <c r="U201" i="2"/>
  <c r="Z200" i="2"/>
  <c r="Y200" i="2"/>
  <c r="X200" i="2"/>
  <c r="W200" i="2"/>
  <c r="V200" i="2"/>
  <c r="U200" i="2"/>
  <c r="Z199" i="2"/>
  <c r="Y199" i="2"/>
  <c r="X199" i="2"/>
  <c r="W199" i="2"/>
  <c r="V199" i="2"/>
  <c r="U199" i="2"/>
  <c r="Z198" i="2"/>
  <c r="Z204" i="2"/>
  <c r="Y198" i="2"/>
  <c r="Y204" i="2"/>
  <c r="X198" i="2"/>
  <c r="X204" i="2"/>
  <c r="W198" i="2"/>
  <c r="W204" i="2"/>
  <c r="V198" i="2"/>
  <c r="V204" i="2"/>
  <c r="U198" i="2"/>
  <c r="U204" i="2"/>
  <c r="Z195" i="2"/>
  <c r="Y195" i="2"/>
  <c r="X195" i="2"/>
  <c r="W195" i="2"/>
  <c r="V195" i="2"/>
  <c r="U195" i="2"/>
  <c r="Z194" i="2"/>
  <c r="Y194" i="2"/>
  <c r="X194" i="2"/>
  <c r="W194" i="2"/>
  <c r="V194" i="2"/>
  <c r="U194" i="2"/>
  <c r="Z193" i="2"/>
  <c r="Y193" i="2"/>
  <c r="X193" i="2"/>
  <c r="W193" i="2"/>
  <c r="V193" i="2"/>
  <c r="U193" i="2"/>
  <c r="Z192" i="2"/>
  <c r="Y192" i="2"/>
  <c r="X192" i="2"/>
  <c r="W192" i="2"/>
  <c r="V192" i="2"/>
  <c r="U192" i="2"/>
  <c r="Z191" i="2"/>
  <c r="Y191" i="2"/>
  <c r="X191" i="2"/>
  <c r="W191" i="2"/>
  <c r="V191" i="2"/>
  <c r="U191" i="2"/>
  <c r="Z190" i="2"/>
  <c r="Z196" i="2"/>
  <c r="Y190" i="2"/>
  <c r="Y196" i="2"/>
  <c r="X190" i="2"/>
  <c r="X196" i="2"/>
  <c r="W190" i="2"/>
  <c r="W196" i="2"/>
  <c r="V190" i="2"/>
  <c r="V196" i="2"/>
  <c r="U190" i="2"/>
  <c r="U196" i="2"/>
  <c r="Z179" i="2"/>
  <c r="Y179" i="2"/>
  <c r="X179" i="2"/>
  <c r="W179" i="2"/>
  <c r="V179" i="2"/>
  <c r="U179" i="2"/>
  <c r="Z178" i="2"/>
  <c r="Y178" i="2"/>
  <c r="X178" i="2"/>
  <c r="W178" i="2"/>
  <c r="V178" i="2"/>
  <c r="U178" i="2"/>
  <c r="Z177" i="2"/>
  <c r="Y177" i="2"/>
  <c r="X177" i="2"/>
  <c r="W177" i="2"/>
  <c r="V177" i="2"/>
  <c r="U177" i="2"/>
  <c r="Z176" i="2"/>
  <c r="Z180" i="2"/>
  <c r="Y176" i="2"/>
  <c r="Y180" i="2"/>
  <c r="X176" i="2"/>
  <c r="X180" i="2"/>
  <c r="W176" i="2"/>
  <c r="W180" i="2"/>
  <c r="V176" i="2"/>
  <c r="V180" i="2"/>
  <c r="U176" i="2"/>
  <c r="U180" i="2"/>
  <c r="Z166" i="2"/>
  <c r="Y166" i="2"/>
  <c r="X166" i="2"/>
  <c r="W166" i="2"/>
  <c r="V166" i="2"/>
  <c r="U166" i="2"/>
  <c r="Z165" i="2"/>
  <c r="Y165" i="2"/>
  <c r="X165" i="2"/>
  <c r="W165" i="2"/>
  <c r="V165" i="2"/>
  <c r="U165" i="2"/>
  <c r="Z164" i="2"/>
  <c r="Y164" i="2"/>
  <c r="X164" i="2"/>
  <c r="W164" i="2"/>
  <c r="V164" i="2"/>
  <c r="U164" i="2"/>
  <c r="Z163" i="2"/>
  <c r="Z167" i="2"/>
  <c r="Y163" i="2"/>
  <c r="Y167" i="2"/>
  <c r="X163" i="2"/>
  <c r="X167" i="2"/>
  <c r="W163" i="2"/>
  <c r="W167" i="2"/>
  <c r="V163" i="2"/>
  <c r="V167" i="2"/>
  <c r="U163" i="2"/>
  <c r="U167" i="2"/>
  <c r="Z151" i="2"/>
  <c r="Y151" i="2"/>
  <c r="X151" i="2"/>
  <c r="W151" i="2"/>
  <c r="V151" i="2"/>
  <c r="U151" i="2"/>
  <c r="Z153" i="2"/>
  <c r="Y153" i="2"/>
  <c r="X153" i="2"/>
  <c r="W153" i="2"/>
  <c r="V153" i="2"/>
  <c r="U153" i="2"/>
  <c r="Z152" i="2"/>
  <c r="Y152" i="2"/>
  <c r="X152" i="2"/>
  <c r="W152" i="2"/>
  <c r="V152" i="2"/>
  <c r="U152" i="2"/>
  <c r="Z141" i="2"/>
  <c r="Y141" i="2"/>
  <c r="X141" i="2"/>
  <c r="W141" i="2"/>
  <c r="V141" i="2"/>
  <c r="U141" i="2"/>
  <c r="Z140" i="2"/>
  <c r="Y140" i="2"/>
  <c r="X140" i="2"/>
  <c r="W140" i="2"/>
  <c r="V140" i="2"/>
  <c r="U140" i="2"/>
  <c r="Z139" i="2"/>
  <c r="Y139" i="2"/>
  <c r="X139" i="2"/>
  <c r="W139" i="2"/>
  <c r="V139" i="2"/>
  <c r="U139" i="2"/>
  <c r="Z138" i="2"/>
  <c r="Y138" i="2"/>
  <c r="X138" i="2"/>
  <c r="W138" i="2"/>
  <c r="V138" i="2"/>
  <c r="U138" i="2"/>
  <c r="Z137" i="2"/>
  <c r="Y137" i="2"/>
  <c r="X137" i="2"/>
  <c r="W137" i="2"/>
  <c r="V137" i="2"/>
  <c r="U137" i="2"/>
  <c r="Z136" i="2"/>
  <c r="Z142" i="2"/>
  <c r="Y136" i="2"/>
  <c r="Y142" i="2"/>
  <c r="X136" i="2"/>
  <c r="X142" i="2"/>
  <c r="W136" i="2"/>
  <c r="W142" i="2"/>
  <c r="V136" i="2"/>
  <c r="V142" i="2"/>
  <c r="U136" i="2"/>
  <c r="U142" i="2"/>
  <c r="Z133" i="2"/>
  <c r="Y133" i="2"/>
  <c r="X133" i="2"/>
  <c r="W133" i="2"/>
  <c r="V133" i="2"/>
  <c r="U133" i="2"/>
  <c r="Z132" i="2"/>
  <c r="Y132" i="2"/>
  <c r="X132" i="2"/>
  <c r="W132" i="2"/>
  <c r="V132" i="2"/>
  <c r="U132" i="2"/>
  <c r="Z131" i="2"/>
  <c r="Y131" i="2"/>
  <c r="X131" i="2"/>
  <c r="W131" i="2"/>
  <c r="V131" i="2"/>
  <c r="U131" i="2"/>
  <c r="Z130" i="2"/>
  <c r="Y130" i="2"/>
  <c r="X130" i="2"/>
  <c r="W130" i="2"/>
  <c r="V130" i="2"/>
  <c r="U130" i="2"/>
  <c r="Z129" i="2"/>
  <c r="Y129" i="2"/>
  <c r="X129" i="2"/>
  <c r="W129" i="2"/>
  <c r="V129" i="2"/>
  <c r="U129" i="2"/>
  <c r="Z128" i="2"/>
  <c r="Z134" i="2"/>
  <c r="Y128" i="2"/>
  <c r="Y134" i="2"/>
  <c r="X128" i="2"/>
  <c r="X134" i="2"/>
  <c r="W128" i="2"/>
  <c r="W134" i="2"/>
  <c r="V128" i="2"/>
  <c r="V134" i="2"/>
  <c r="U128" i="2"/>
  <c r="U134" i="2"/>
  <c r="Z125" i="2"/>
  <c r="Y125" i="2"/>
  <c r="X125" i="2"/>
  <c r="W125" i="2"/>
  <c r="V125" i="2"/>
  <c r="U125" i="2"/>
  <c r="Z124" i="2"/>
  <c r="Y124" i="2"/>
  <c r="X124" i="2"/>
  <c r="W124" i="2"/>
  <c r="V124" i="2"/>
  <c r="U124" i="2"/>
  <c r="Z123" i="2"/>
  <c r="Y123" i="2"/>
  <c r="X123" i="2"/>
  <c r="W123" i="2"/>
  <c r="V123" i="2"/>
  <c r="U123" i="2"/>
  <c r="Z122" i="2"/>
  <c r="Y122" i="2"/>
  <c r="X122" i="2"/>
  <c r="W122" i="2"/>
  <c r="V122" i="2"/>
  <c r="U122" i="2"/>
  <c r="Z121" i="2"/>
  <c r="Y121" i="2"/>
  <c r="X121" i="2"/>
  <c r="W121" i="2"/>
  <c r="V121" i="2"/>
  <c r="U121" i="2"/>
  <c r="Z120" i="2"/>
  <c r="Z126" i="2"/>
  <c r="Y120" i="2"/>
  <c r="X120" i="2"/>
  <c r="X126" i="2"/>
  <c r="W120" i="2"/>
  <c r="W126" i="2"/>
  <c r="V120" i="2"/>
  <c r="V126" i="2"/>
  <c r="U120" i="2"/>
  <c r="U126" i="2"/>
  <c r="Z117" i="2"/>
  <c r="Y117" i="2"/>
  <c r="X117" i="2"/>
  <c r="W117" i="2"/>
  <c r="V117" i="2"/>
  <c r="U117" i="2"/>
  <c r="Z116" i="2"/>
  <c r="Y116" i="2"/>
  <c r="X116" i="2"/>
  <c r="W116" i="2"/>
  <c r="V116" i="2"/>
  <c r="U116" i="2"/>
  <c r="Z115" i="2"/>
  <c r="Y115" i="2"/>
  <c r="X115" i="2"/>
  <c r="W115" i="2"/>
  <c r="V115" i="2"/>
  <c r="U115" i="2"/>
  <c r="Z114" i="2"/>
  <c r="Y114" i="2"/>
  <c r="X114" i="2"/>
  <c r="W114" i="2"/>
  <c r="V114" i="2"/>
  <c r="U114" i="2"/>
  <c r="Z113" i="2"/>
  <c r="Y113" i="2"/>
  <c r="X113" i="2"/>
  <c r="W113" i="2"/>
  <c r="V113" i="2"/>
  <c r="U113" i="2"/>
  <c r="Z112" i="2"/>
  <c r="Z118" i="2"/>
  <c r="Y112" i="2"/>
  <c r="Y118" i="2"/>
  <c r="X112" i="2"/>
  <c r="X118" i="2"/>
  <c r="W112" i="2"/>
  <c r="W118" i="2"/>
  <c r="V112" i="2"/>
  <c r="V118" i="2"/>
  <c r="U112" i="2"/>
  <c r="U118" i="2"/>
  <c r="Z100" i="2"/>
  <c r="Y100" i="2"/>
  <c r="X100" i="2"/>
  <c r="W100" i="2"/>
  <c r="V100" i="2"/>
  <c r="U100" i="2"/>
  <c r="Z99" i="2"/>
  <c r="Y99" i="2"/>
  <c r="X99" i="2"/>
  <c r="W99" i="2"/>
  <c r="V99" i="2"/>
  <c r="U99" i="2"/>
  <c r="Z98" i="2"/>
  <c r="Y98" i="2"/>
  <c r="X98" i="2"/>
  <c r="W98" i="2"/>
  <c r="V98" i="2"/>
  <c r="U98" i="2"/>
  <c r="Z97" i="2"/>
  <c r="Y97" i="2"/>
  <c r="X97" i="2"/>
  <c r="W97" i="2"/>
  <c r="V97" i="2"/>
  <c r="U97" i="2"/>
  <c r="Z96" i="2"/>
  <c r="Y96" i="2"/>
  <c r="X96" i="2"/>
  <c r="W96" i="2"/>
  <c r="V96" i="2"/>
  <c r="U96" i="2"/>
  <c r="Z95" i="2"/>
  <c r="Z101" i="2"/>
  <c r="Y95" i="2"/>
  <c r="Y101" i="2"/>
  <c r="X95" i="2"/>
  <c r="X101" i="2"/>
  <c r="W95" i="2"/>
  <c r="W101" i="2"/>
  <c r="V95" i="2"/>
  <c r="V101" i="2"/>
  <c r="U95" i="2"/>
  <c r="U101" i="2"/>
  <c r="Z92" i="2"/>
  <c r="Y92" i="2"/>
  <c r="X92" i="2"/>
  <c r="W92" i="2"/>
  <c r="V92" i="2"/>
  <c r="U92" i="2"/>
  <c r="Z91" i="2"/>
  <c r="Y91" i="2"/>
  <c r="X91" i="2"/>
  <c r="W91" i="2"/>
  <c r="V91" i="2"/>
  <c r="U91" i="2"/>
  <c r="Z90" i="2"/>
  <c r="Y90" i="2"/>
  <c r="X90" i="2"/>
  <c r="W90" i="2"/>
  <c r="V90" i="2"/>
  <c r="U90" i="2"/>
  <c r="Z89" i="2"/>
  <c r="Y89" i="2"/>
  <c r="X89" i="2"/>
  <c r="W89" i="2"/>
  <c r="V89" i="2"/>
  <c r="U89" i="2"/>
  <c r="Z88" i="2"/>
  <c r="Y88" i="2"/>
  <c r="X88" i="2"/>
  <c r="W88" i="2"/>
  <c r="V88" i="2"/>
  <c r="U88" i="2"/>
  <c r="Z87" i="2"/>
  <c r="Z93" i="2"/>
  <c r="Y87" i="2"/>
  <c r="Y93" i="2"/>
  <c r="X87" i="2"/>
  <c r="X93" i="2"/>
  <c r="W87" i="2"/>
  <c r="W93" i="2"/>
  <c r="V87" i="2"/>
  <c r="V93" i="2"/>
  <c r="U87" i="2"/>
  <c r="U93" i="2"/>
  <c r="Z84" i="2"/>
  <c r="Y84" i="2"/>
  <c r="X84" i="2"/>
  <c r="W84" i="2"/>
  <c r="V84" i="2"/>
  <c r="U84" i="2"/>
  <c r="Z83" i="2"/>
  <c r="Y83" i="2"/>
  <c r="X83" i="2"/>
  <c r="W83" i="2"/>
  <c r="V83" i="2"/>
  <c r="U83" i="2"/>
  <c r="Z82" i="2"/>
  <c r="Y82" i="2"/>
  <c r="X82" i="2"/>
  <c r="W82" i="2"/>
  <c r="V82" i="2"/>
  <c r="U82" i="2"/>
  <c r="Z81" i="2"/>
  <c r="Y81" i="2"/>
  <c r="X81" i="2"/>
  <c r="W81" i="2"/>
  <c r="V81" i="2"/>
  <c r="U81" i="2"/>
  <c r="Z80" i="2"/>
  <c r="Y80" i="2"/>
  <c r="X80" i="2"/>
  <c r="W80" i="2"/>
  <c r="V80" i="2"/>
  <c r="U80" i="2"/>
  <c r="Z79" i="2"/>
  <c r="Z85" i="2"/>
  <c r="Y79" i="2"/>
  <c r="Y85" i="2"/>
  <c r="X79" i="2"/>
  <c r="X85" i="2"/>
  <c r="W79" i="2"/>
  <c r="W85" i="2"/>
  <c r="V79" i="2"/>
  <c r="V85" i="2"/>
  <c r="U79" i="2"/>
  <c r="U85" i="2"/>
  <c r="Z76" i="2"/>
  <c r="Y76" i="2"/>
  <c r="X76" i="2"/>
  <c r="W76" i="2"/>
  <c r="V76" i="2"/>
  <c r="U76" i="2"/>
  <c r="Z75" i="2"/>
  <c r="Y75" i="2"/>
  <c r="X75" i="2"/>
  <c r="W75" i="2"/>
  <c r="V75" i="2"/>
  <c r="U75" i="2"/>
  <c r="Z74" i="2"/>
  <c r="Y74" i="2"/>
  <c r="X74" i="2"/>
  <c r="W74" i="2"/>
  <c r="V74" i="2"/>
  <c r="U74" i="2"/>
  <c r="Z73" i="2"/>
  <c r="Y73" i="2"/>
  <c r="X73" i="2"/>
  <c r="W73" i="2"/>
  <c r="V73" i="2"/>
  <c r="U73" i="2"/>
  <c r="Z72" i="2"/>
  <c r="Y72" i="2"/>
  <c r="X72" i="2"/>
  <c r="W72" i="2"/>
  <c r="V72" i="2"/>
  <c r="U72" i="2"/>
  <c r="Z71" i="2"/>
  <c r="Z77" i="2"/>
  <c r="Y71" i="2"/>
  <c r="Y77" i="2"/>
  <c r="X71" i="2"/>
  <c r="X77" i="2"/>
  <c r="W71" i="2"/>
  <c r="W77" i="2"/>
  <c r="V71" i="2"/>
  <c r="V77" i="2"/>
  <c r="U71" i="2"/>
  <c r="U77" i="2"/>
  <c r="Z59" i="2"/>
  <c r="Y59" i="2"/>
  <c r="X59" i="2"/>
  <c r="W59" i="2"/>
  <c r="V59" i="2"/>
  <c r="U59" i="2"/>
  <c r="Z58" i="2"/>
  <c r="Y58" i="2"/>
  <c r="X58" i="2"/>
  <c r="W58" i="2"/>
  <c r="V58" i="2"/>
  <c r="U58" i="2"/>
  <c r="Z57" i="2"/>
  <c r="Y57" i="2"/>
  <c r="X57" i="2"/>
  <c r="W57" i="2"/>
  <c r="V57" i="2"/>
  <c r="U57" i="2"/>
  <c r="Z56" i="2"/>
  <c r="Z60" i="2"/>
  <c r="Y56" i="2"/>
  <c r="Y60" i="2"/>
  <c r="X56" i="2"/>
  <c r="X60" i="2"/>
  <c r="W56" i="2"/>
  <c r="W60" i="2"/>
  <c r="V56" i="2"/>
  <c r="V60" i="2"/>
  <c r="U56" i="2"/>
  <c r="U60" i="2"/>
  <c r="Z46" i="2"/>
  <c r="Y46" i="2"/>
  <c r="X46" i="2"/>
  <c r="W46" i="2"/>
  <c r="V46" i="2"/>
  <c r="U46" i="2"/>
  <c r="Z45" i="2"/>
  <c r="Y45" i="2"/>
  <c r="X45" i="2"/>
  <c r="W45" i="2"/>
  <c r="V45" i="2"/>
  <c r="U45" i="2"/>
  <c r="Z44" i="2"/>
  <c r="Y44" i="2"/>
  <c r="X44" i="2"/>
  <c r="W44" i="2"/>
  <c r="V44" i="2"/>
  <c r="U44" i="2"/>
  <c r="Z43" i="2"/>
  <c r="Y43" i="2"/>
  <c r="X43" i="2"/>
  <c r="W43" i="2"/>
  <c r="V43" i="2"/>
  <c r="U43" i="2"/>
  <c r="Z42" i="2"/>
  <c r="Y42" i="2"/>
  <c r="X42" i="2"/>
  <c r="W42" i="2"/>
  <c r="V42" i="2"/>
  <c r="U42" i="2"/>
  <c r="Z41" i="2"/>
  <c r="Y41" i="2"/>
  <c r="X41" i="2"/>
  <c r="W41" i="2"/>
  <c r="V41" i="2"/>
  <c r="U41" i="2"/>
  <c r="Z40" i="2"/>
  <c r="Z47" i="2"/>
  <c r="Y40" i="2"/>
  <c r="Y47" i="2"/>
  <c r="X40" i="2"/>
  <c r="X47" i="2"/>
  <c r="W40" i="2"/>
  <c r="W47" i="2"/>
  <c r="V40" i="2"/>
  <c r="V47" i="2"/>
  <c r="U40" i="2"/>
  <c r="U47" i="2"/>
  <c r="Z30" i="2"/>
  <c r="Y30" i="2"/>
  <c r="X30" i="2"/>
  <c r="W30" i="2"/>
  <c r="V30" i="2"/>
  <c r="U30" i="2"/>
  <c r="Z29" i="2"/>
  <c r="Y29" i="2"/>
  <c r="X29" i="2"/>
  <c r="W29" i="2"/>
  <c r="V29" i="2"/>
  <c r="U29" i="2"/>
  <c r="Z28" i="2"/>
  <c r="Z31" i="2"/>
  <c r="Y28" i="2"/>
  <c r="Y31" i="2"/>
  <c r="X28" i="2"/>
  <c r="X31" i="2"/>
  <c r="W28" i="2"/>
  <c r="W31" i="2"/>
  <c r="V28" i="2"/>
  <c r="V31" i="2"/>
  <c r="U28" i="2"/>
  <c r="U31" i="2"/>
  <c r="Z18" i="2"/>
  <c r="Y18" i="2"/>
  <c r="X18" i="2"/>
  <c r="W18" i="2"/>
  <c r="V18" i="2"/>
  <c r="U18" i="2"/>
  <c r="Z17" i="2"/>
  <c r="Y17" i="2"/>
  <c r="X17" i="2"/>
  <c r="W17" i="2"/>
  <c r="V17" i="2"/>
  <c r="U17" i="2"/>
  <c r="Z16" i="2"/>
  <c r="Y16" i="2"/>
  <c r="X16" i="2"/>
  <c r="W16" i="2"/>
  <c r="V16" i="2"/>
  <c r="U16" i="2"/>
  <c r="Z15" i="2"/>
  <c r="Y15" i="2"/>
  <c r="X15" i="2"/>
  <c r="W15" i="2"/>
  <c r="V15" i="2"/>
  <c r="U15" i="2"/>
  <c r="Z14" i="2"/>
  <c r="Y14" i="2"/>
  <c r="X14" i="2"/>
  <c r="W14" i="2"/>
  <c r="V14" i="2"/>
  <c r="U14" i="2"/>
  <c r="Z13" i="2"/>
  <c r="Y13" i="2"/>
  <c r="X13" i="2"/>
  <c r="W13" i="2"/>
  <c r="V13" i="2"/>
  <c r="U13" i="2"/>
  <c r="Z12" i="2"/>
  <c r="Y12" i="2"/>
  <c r="X12" i="2"/>
  <c r="W12" i="2"/>
  <c r="V12" i="2"/>
  <c r="U12" i="2"/>
  <c r="Z11" i="2"/>
  <c r="Y11" i="2"/>
  <c r="X11" i="2"/>
  <c r="W11" i="2"/>
  <c r="V11" i="2"/>
  <c r="U11" i="2"/>
  <c r="Z10" i="2"/>
  <c r="Z19" i="2"/>
  <c r="Y10" i="2"/>
  <c r="Y19" i="2"/>
  <c r="X10" i="2"/>
  <c r="X19" i="2"/>
  <c r="W10" i="2"/>
  <c r="V10" i="2"/>
  <c r="V19" i="2"/>
  <c r="U10" i="2"/>
  <c r="U19" i="2"/>
  <c r="Y126" i="2"/>
  <c r="W19" i="2"/>
  <c r="Z654" i="2"/>
  <c r="Y573" i="2"/>
  <c r="V635" i="2"/>
  <c r="X635" i="2"/>
  <c r="Z635" i="2"/>
  <c r="U635" i="2"/>
  <c r="W635" i="2"/>
  <c r="Y635" i="2"/>
  <c r="V607" i="2"/>
  <c r="X607" i="2"/>
  <c r="Z607" i="2"/>
  <c r="U607" i="2"/>
  <c r="W607" i="2"/>
  <c r="Y607" i="2"/>
  <c r="V154" i="2"/>
  <c r="X154" i="2"/>
  <c r="Z154" i="2"/>
  <c r="V216" i="2"/>
  <c r="X216" i="2"/>
  <c r="Z216" i="2"/>
  <c r="U154" i="2"/>
  <c r="W154" i="2"/>
  <c r="Y154" i="2"/>
  <c r="U216" i="2"/>
  <c r="W216" i="2"/>
  <c r="Y216" i="2"/>
</calcChain>
</file>

<file path=xl/sharedStrings.xml><?xml version="1.0" encoding="utf-8"?>
<sst xmlns="http://schemas.openxmlformats.org/spreadsheetml/2006/main" count="2717" uniqueCount="295">
  <si>
    <t>CUADRO No. 1</t>
  </si>
  <si>
    <t>Ahora voy a leerle una lista de ADJETIVOS que otros han usado para describir la manera cómo se siente sobre el futuro del Ecuador.</t>
  </si>
  <si>
    <t>En su opinión, ¿Cuál es el que mejor describe la manera cómo usted se siente respecto al futuro del país?</t>
  </si>
  <si>
    <t>Estudio de Opinión - Central (26)</t>
  </si>
  <si>
    <t>Costa</t>
  </si>
  <si>
    <t>Sierra</t>
  </si>
  <si>
    <t>Ama-
zonía</t>
  </si>
  <si>
    <t>Género</t>
  </si>
  <si>
    <t>Edad</t>
  </si>
  <si>
    <t>Area</t>
  </si>
  <si>
    <t>Total</t>
  </si>
  <si>
    <t>Guaya-
quil</t>
  </si>
  <si>
    <t>Mana-
bí</t>
  </si>
  <si>
    <t>Resto
Costa</t>
  </si>
  <si>
    <t>Total
 Costa</t>
  </si>
  <si>
    <t>Quito</t>
  </si>
  <si>
    <t>Austro</t>
  </si>
  <si>
    <t>Resto
Sierra</t>
  </si>
  <si>
    <t>Total
Sierra</t>
  </si>
  <si>
    <t>Mascu-
lino</t>
  </si>
  <si>
    <t>Feme-
nino</t>
  </si>
  <si>
    <t>16 a 25
 años</t>
  </si>
  <si>
    <t>26 a 45
 años</t>
  </si>
  <si>
    <t>46 años
 o más</t>
  </si>
  <si>
    <t>Urbana</t>
  </si>
  <si>
    <t>Rural</t>
  </si>
  <si>
    <t>Central
26</t>
  </si>
  <si>
    <t>Amazo-
nía</t>
  </si>
  <si>
    <t>Track
4</t>
  </si>
  <si>
    <t>Track
3</t>
  </si>
  <si>
    <t>Track
2</t>
  </si>
  <si>
    <t>Track
1</t>
  </si>
  <si>
    <t>Línea
Base</t>
  </si>
  <si>
    <t>Central
25</t>
  </si>
  <si>
    <t>Central
24</t>
  </si>
  <si>
    <t>Central
23</t>
  </si>
  <si>
    <t>Central
22</t>
  </si>
  <si>
    <t>Central
21</t>
  </si>
  <si>
    <t>Mayo
2016</t>
  </si>
  <si>
    <t>Abril
2016</t>
  </si>
  <si>
    <t>Marzo
2016</t>
  </si>
  <si>
    <t>Entusiasmado</t>
  </si>
  <si>
    <t>Optimista</t>
  </si>
  <si>
    <t>Esperanzado</t>
  </si>
  <si>
    <t>Incierto</t>
  </si>
  <si>
    <t>Preocupado</t>
  </si>
  <si>
    <t>Frustrado</t>
  </si>
  <si>
    <t>Triste</t>
  </si>
  <si>
    <t>Indiferente</t>
  </si>
  <si>
    <t>No sabe/No responde</t>
  </si>
  <si>
    <t>Centro de Estudios y Datos - CEDATOS</t>
  </si>
  <si>
    <t xml:space="preserve">Marzo 2 de 2017 </t>
  </si>
  <si>
    <t>CUADRO No. 2</t>
  </si>
  <si>
    <t>En su opinión, ¿Considera usted que las cosas en el país van en la dirección correcta o incorrecta?</t>
  </si>
  <si>
    <t>Correcta</t>
  </si>
  <si>
    <t>Incorrecta</t>
  </si>
  <si>
    <t>CUADRO No. 3</t>
  </si>
  <si>
    <t>¿Cuáles son los problemas más importantes que enfrenta el Ecuador?</t>
  </si>
  <si>
    <t>Delincuencia/violencia/inseguridad</t>
  </si>
  <si>
    <t>Desempleo / Subempleo</t>
  </si>
  <si>
    <t>Corrupción</t>
  </si>
  <si>
    <t>Educación / SENECYT</t>
  </si>
  <si>
    <t>Atención de Salud</t>
  </si>
  <si>
    <t>La economia en general</t>
  </si>
  <si>
    <t>CUADRO No. 4</t>
  </si>
  <si>
    <t>¿Qué es lo más importante para usted al decidir por quién votar en la segunda vuelta presidencial?</t>
  </si>
  <si>
    <t>Necesidad del Cambio</t>
  </si>
  <si>
    <t>Empleo</t>
  </si>
  <si>
    <t>Lucha contra la corrupción</t>
  </si>
  <si>
    <t>CUADRO No. 5</t>
  </si>
  <si>
    <t>De las siguientes figuras públicas y partidos políticos, para cada uno dígame si usted tiene una opinión muy favorable, algo favorable, algo desfavorable o muy desfavorable.</t>
  </si>
  <si>
    <t>Si usted no ha oído hablar de esta persona o partido político, o bien, no cuenta con suficiente información para dar una opinión, por favor dígamelo.</t>
  </si>
  <si>
    <t>Rafael Correa</t>
  </si>
  <si>
    <t>Muy favorable</t>
  </si>
  <si>
    <t>Algo favorable</t>
  </si>
  <si>
    <t>Algo desfavorable</t>
  </si>
  <si>
    <t>Muy desfavorable</t>
  </si>
  <si>
    <t>No he oído hablar</t>
  </si>
  <si>
    <t>NS/NR/ Sin opinión</t>
  </si>
  <si>
    <t>Guillermo Lasso</t>
  </si>
  <si>
    <t>Lenin Moreno</t>
  </si>
  <si>
    <t>Jorge Glas</t>
  </si>
  <si>
    <t>Alianza Pais</t>
  </si>
  <si>
    <t>Movimiento CREO</t>
  </si>
  <si>
    <t>Jaime Nebot</t>
  </si>
  <si>
    <t>Andrés Páez</t>
  </si>
  <si>
    <t>CUADRO No. 6</t>
  </si>
  <si>
    <t>Usted, ¿Ha decidido ya por quién votar en la segunda vuelta de las elecciones presidenciales?</t>
  </si>
  <si>
    <t>Si</t>
  </si>
  <si>
    <t>No</t>
  </si>
  <si>
    <t>CUADRO No. 7</t>
  </si>
  <si>
    <t>Si la segunda vuelta fuera el día de mañana, ¿Por cuál de estos candidatos votaría usted?</t>
  </si>
  <si>
    <t>Guillermo Lasso - Andrés Páez</t>
  </si>
  <si>
    <t>Lenin Moreno - Jorge Glas</t>
  </si>
  <si>
    <t>Nulo</t>
  </si>
  <si>
    <t>Blanco</t>
  </si>
  <si>
    <t>CUADRO No. 8</t>
  </si>
  <si>
    <t>Si bien todavía hay tiempo hasta la segunda vuelta, ¿Usted cree que podría cambiar de opinión sobre su voto?</t>
  </si>
  <si>
    <t>Sí, podría cambiar de opinión</t>
  </si>
  <si>
    <t>Podría, pero mi tendencia se mantendría igual y votaría por</t>
  </si>
  <si>
    <t>No cambiaría de opinión</t>
  </si>
  <si>
    <t>CUADRO No. 9</t>
  </si>
  <si>
    <t>Ahora, a pesar del candidato que usted respalde, ¿Qué tanto consideraría usted votar por los siguientes candidatos?</t>
  </si>
  <si>
    <t>¿Qué tanto consideraría votar por Guillermo Lasso?</t>
  </si>
  <si>
    <t>Definitivamente SÍ lo consideraría</t>
  </si>
  <si>
    <t>Probablemente SÍ lo consideraría</t>
  </si>
  <si>
    <t>No estoy seguro de considerarlo</t>
  </si>
  <si>
    <t>Probablemente NO lo consideraría</t>
  </si>
  <si>
    <t>Definitivamente NO lo consideraría</t>
  </si>
  <si>
    <t>¿Qué tanto consideraría votar por Lenin Moreno?</t>
  </si>
  <si>
    <t>CUADRO No. 10</t>
  </si>
  <si>
    <t>De los siguientes candidatos, ¿Quién cree que ganará la segunda vuelta presidencial?</t>
  </si>
  <si>
    <t>CUADRO No. 11</t>
  </si>
  <si>
    <t>¿Por quién votó usted en las elecciones presidenciales del 19 de febrero de 2017?</t>
  </si>
  <si>
    <t>Patricio Zuquilanda</t>
  </si>
  <si>
    <t>Iván Espinel</t>
  </si>
  <si>
    <t>Cynthia Viteri</t>
  </si>
  <si>
    <t>Dalo Bucaram</t>
  </si>
  <si>
    <t>Paco Moncayo</t>
  </si>
  <si>
    <t>Washington Pesántez</t>
  </si>
  <si>
    <t>No votó</t>
  </si>
  <si>
    <t>CUADRO No. 12</t>
  </si>
  <si>
    <t>¿Qué tan decidido estaba usted sobre su elección cuando fue a votar en febrero?</t>
  </si>
  <si>
    <t>Estaba totalmente decidido sobre por quien votar</t>
  </si>
  <si>
    <t>Me estaba inclinando hacia un candidato, pero seguía conside</t>
  </si>
  <si>
    <t>No estaba totalmente decidido sobre por quien votar</t>
  </si>
  <si>
    <t>CUADRO No. 14</t>
  </si>
  <si>
    <t>¿Cómo se sentiría usted si su candidato apoyase a Guillermo Lasso?</t>
  </si>
  <si>
    <t>Votaré por el candidato que mi antiguo candidato apoye</t>
  </si>
  <si>
    <t>Es probable que vote por el candidato que mi antiguo candida</t>
  </si>
  <si>
    <t>El apoyo de mi antiguo candidato sobre otro tendrá poco impa</t>
  </si>
  <si>
    <t>No voy a apoyar al candidato que mi antiguo candidato apoye</t>
  </si>
  <si>
    <t>CUADRO No. 15</t>
  </si>
  <si>
    <t>¿Cómo se sentiría usted si su candidato apoyase a Lenin Moreno?</t>
  </si>
  <si>
    <t>CUADRO No. 17</t>
  </si>
  <si>
    <t>¿Quién cree usted que es el candidato má inteligente para ser presidente?</t>
  </si>
  <si>
    <t>CUADRO No. 18</t>
  </si>
  <si>
    <t>¿Quién cree usted que es el más honesto y confiable?</t>
  </si>
  <si>
    <t>CUADRO No. 19</t>
  </si>
  <si>
    <t>¿Quién cree usted que es el más capaz de sacar al Ecuador de la actual crisis?</t>
  </si>
  <si>
    <t>CUADRO No. 20</t>
  </si>
  <si>
    <t>¿Quién cree usted será el presidente que pueda crear el mayor número de empleos en el Ecuador?</t>
  </si>
  <si>
    <t>CUADRO No. 21</t>
  </si>
  <si>
    <t>¿Quién cree usted será el presidente que pueda traer cambio al Ecuador?</t>
  </si>
  <si>
    <t>CUADRO No. 22</t>
  </si>
  <si>
    <t>¿Quién cree usted será el presidente que pueda eliminar la corrupción en el Ecuador?</t>
  </si>
  <si>
    <t>CUADRO No. 23</t>
  </si>
  <si>
    <t>Si Jaime Nebot apoyara a Guillermo Lasso, ¿Se sentiría más o menos inclinado a votar por</t>
  </si>
  <si>
    <t>Guillermo Lasso en la segunda vuelta de la elección presidencial?</t>
  </si>
  <si>
    <t>Mucho más inclindado</t>
  </si>
  <si>
    <t>Algo más inclindado</t>
  </si>
  <si>
    <t>Algo menos inclinado</t>
  </si>
  <si>
    <t>Mucho menos inclinado</t>
  </si>
  <si>
    <t>CUADRO No. 24</t>
  </si>
  <si>
    <t>Si Paco Moncayo apoyara a Guillermo Lasso, ¿Se sentiría más o menos inclinado a votar por</t>
  </si>
  <si>
    <t>CUADRO No. 25</t>
  </si>
  <si>
    <t>Si Dalo Bucaram apoyara a Guillermo Lasso, ¿Se sentiría más o menos inclinado a votar por</t>
  </si>
  <si>
    <t>CUADRO No. 26</t>
  </si>
  <si>
    <t>Si Cynthia Viteri apoyara a Guillermo Lasso, ¿Se sentiría más o menos inclinado a votar por</t>
  </si>
  <si>
    <t>CUADRO No. 27</t>
  </si>
  <si>
    <t>¿Qué ha visto, leído o escudado sobre Guillermo Lasso desde la elección del 19 de febrero?</t>
  </si>
  <si>
    <t>Esto que usted vió, escuchó o leyó. ¿Lo hace más o menos favorable a Guillermo Lasso?</t>
  </si>
  <si>
    <t>Poco favorable</t>
  </si>
  <si>
    <t>Nada favorable</t>
  </si>
  <si>
    <t>CUADRO No. 28</t>
  </si>
  <si>
    <t>¿Qué ha visto, leído o escudado sobre Lenin Moreno desde la elección del 19 de febrero?</t>
  </si>
  <si>
    <t>Esto que usted vió, escuchó o leyó. ¿Lo hace más o menos favorable a Lenin Moreno?</t>
  </si>
  <si>
    <t>CUADRO No. 31</t>
  </si>
  <si>
    <t>Durante la campaña presidencial, los candidatos plantearon propuestas diferentes.</t>
  </si>
  <si>
    <t>¿Qué tanto apoya usted cada una de las siguientes propuestas?</t>
  </si>
  <si>
    <t>Aumentar los sueldos reduciendo costos de producción</t>
  </si>
  <si>
    <t>Apoyo bastante</t>
  </si>
  <si>
    <t>Apoyo algo</t>
  </si>
  <si>
    <t>Me opongo algo</t>
  </si>
  <si>
    <t>Me opongo bastante</t>
  </si>
  <si>
    <t>Reducir a cero la tarifa eléctrica de los hogares más pobres</t>
  </si>
  <si>
    <t>Promover un plan de vivienda donde todos puedan comprar un hogar sin tener que pagar cuotas de entrada</t>
  </si>
  <si>
    <t>Garantizar programas sociales para todas las edades</t>
  </si>
  <si>
    <t>Aumentar el bono de desarrollo humano</t>
  </si>
  <si>
    <t>Ofrecer créditos a los jóvenes emprendedores</t>
  </si>
  <si>
    <t>Garantizar un pacto económico productivo donde se ofrezca seguridad legal y un clima para inversiones</t>
  </si>
  <si>
    <t>Promover un programa de la repatriación del ahorro</t>
  </si>
  <si>
    <t>Fortalecer la dolarización</t>
  </si>
  <si>
    <t>Generar 1 millón de empleos adecuados</t>
  </si>
  <si>
    <t>Eliminar los impuestos innecesarios</t>
  </si>
  <si>
    <t>Eliminar la Senescyt</t>
  </si>
  <si>
    <t>CUADRO No. 32</t>
  </si>
  <si>
    <t>¿Qué tan de acuerdo está con cada una de las siguientes declaraciones?</t>
  </si>
  <si>
    <t>Alianza País utiliza a Lenin Moreno para ganar la elección, y así permitir que Jorge Glas y Rafael Correa lideren el pais.</t>
  </si>
  <si>
    <t>Bastante de acuerdo</t>
  </si>
  <si>
    <t>Algo de acuerdo</t>
  </si>
  <si>
    <t>Algo en desacuerdo</t>
  </si>
  <si>
    <t>Bastante en desacuerdo</t>
  </si>
  <si>
    <t>Lenin Moreno servirá para ocultar los casos de corrupción de este gobierno.</t>
  </si>
  <si>
    <t>Lenin Moreno nunca ha creado empleos, y por eso no podrá sacarnos de la crisis económica.</t>
  </si>
  <si>
    <t>La mayoría de los ecuatorianos votaron contra Lenin Moreno y Alianza País en las elecciones de febrero. Es la hora de darle la oportunidad a otro para que lidere el país.</t>
  </si>
  <si>
    <t>CUADRO No. 33</t>
  </si>
  <si>
    <t>¿Por quién votó en la última elección presidencial de febrero de 2013?</t>
  </si>
  <si>
    <t>Mauricio Rodas</t>
  </si>
  <si>
    <t>Lucio Gutiérrez</t>
  </si>
  <si>
    <t>Álvaro Noboa</t>
  </si>
  <si>
    <t>Norman Wray</t>
  </si>
  <si>
    <t>Nelson Zavala</t>
  </si>
  <si>
    <t>Alberto Acosta</t>
  </si>
  <si>
    <t>Nulo/Blanco</t>
  </si>
  <si>
    <t>CUADRO No. 34</t>
  </si>
  <si>
    <t>Incluyéndose a usted. ¿Cuántas personas viven permanentemente en su hogar?</t>
  </si>
  <si>
    <t>SEIS PERSONAS O MÁS</t>
  </si>
  <si>
    <t>CINCO PERSONAS</t>
  </si>
  <si>
    <t>CUATRO PERSONAS</t>
  </si>
  <si>
    <t>TRES PERSONAS</t>
  </si>
  <si>
    <t>UNA O DOS PERSONAS</t>
  </si>
  <si>
    <t>CUADRO No. 35</t>
  </si>
  <si>
    <t>¿Cuántas personas menores a 18 años viven en su casa?</t>
  </si>
  <si>
    <t>Ninguna</t>
  </si>
  <si>
    <t>Una</t>
  </si>
  <si>
    <t>Dos</t>
  </si>
  <si>
    <t>Tres</t>
  </si>
  <si>
    <t>Cuatro y más</t>
  </si>
  <si>
    <t>CUADRO No. 36-A</t>
  </si>
  <si>
    <t>¿Cuál es el mayor nivel de estudios aprobado por el Jefe de Hogar?</t>
  </si>
  <si>
    <t>Sin educación formal</t>
  </si>
  <si>
    <t>Ctro Alfabetización o Preescolar</t>
  </si>
  <si>
    <t>Primario</t>
  </si>
  <si>
    <t>Secundario</t>
  </si>
  <si>
    <t>Educación básica</t>
  </si>
  <si>
    <t>Bachillerato - Educación media</t>
  </si>
  <si>
    <t>Ciclo Postbachillerato</t>
  </si>
  <si>
    <t>Superior</t>
  </si>
  <si>
    <t>Postgrados (Maest, Doct)</t>
  </si>
  <si>
    <t>CUADRO No. 36-B</t>
  </si>
  <si>
    <t>¿Cuál es el mayor nivel de estudios aprobado por el Entrevistado?</t>
  </si>
  <si>
    <t>CUADRO No. 37-A</t>
  </si>
  <si>
    <t>¿Cuál de las siguientes opciones describe mejor la ocupación y actividad actual del jefe de hogar?</t>
  </si>
  <si>
    <t>(Trabaja) Empleado Público</t>
  </si>
  <si>
    <t>(Trabaja) Empleado Privado</t>
  </si>
  <si>
    <t>(Trabaja) Comerciante/ Negocio propio</t>
  </si>
  <si>
    <t>(No trabaja) Desempleado</t>
  </si>
  <si>
    <t>(No trabaja) Ama de casa</t>
  </si>
  <si>
    <t>(No trabaja) Estudiante</t>
  </si>
  <si>
    <t>(No trabaja) Jubilado / Pensionista</t>
  </si>
  <si>
    <t>No responde / No contesta</t>
  </si>
  <si>
    <t>CUADRO No. 37-B</t>
  </si>
  <si>
    <t>¿Cuál de las siguientes opciones describe mejor la ocupación y actividad actual del entrevistado?</t>
  </si>
  <si>
    <t>CUADRO No. 38</t>
  </si>
  <si>
    <t>¿Alguna persona en el hogar estudia o estudió en una Escuela / Colegio privado o Instituto Bilingüe?</t>
  </si>
  <si>
    <t>CUADRO No. 39</t>
  </si>
  <si>
    <t>Podría decirme, ¿cuántos baños tiene en su casa o apartamento?</t>
  </si>
  <si>
    <t>Un baño</t>
  </si>
  <si>
    <t>Dos baños</t>
  </si>
  <si>
    <t>Tres baños o más</t>
  </si>
  <si>
    <t>CUADRO No. 40</t>
  </si>
  <si>
    <t>Número de habitaciones en el hogar para dormir. (Sin tomar en cuenta: cocina, sala, comedor)</t>
  </si>
  <si>
    <t>CUADRO No. 41</t>
  </si>
  <si>
    <t>¿Usted posee/tiene servicio doméstico que duerme en el hogar?</t>
  </si>
  <si>
    <t>CUADRO No. 42</t>
  </si>
  <si>
    <t>¿Alguna persona que reside en su hogar tiene tarjeta de crédito?</t>
  </si>
  <si>
    <t>CUADRO No. 43</t>
  </si>
  <si>
    <t>En función de su ingreso y patrimonio, usted se considera:</t>
  </si>
  <si>
    <t>Adinerado</t>
  </si>
  <si>
    <t>Acomodado</t>
  </si>
  <si>
    <t>Promedio</t>
  </si>
  <si>
    <t>Promedio bajo</t>
  </si>
  <si>
    <t>Pobre</t>
  </si>
  <si>
    <t>CUADRO No. 44</t>
  </si>
  <si>
    <t>Podría decirme cuál es su ingreso familiar mensual, es decir, el aporte económico que hacen todas las personas que trabajan en el hogar?</t>
  </si>
  <si>
    <t>Menos de $500</t>
  </si>
  <si>
    <t>De $501 a $750</t>
  </si>
  <si>
    <t>De $751 a $1000</t>
  </si>
  <si>
    <t>De $1001 a $1500</t>
  </si>
  <si>
    <t>De $1501 a $3000</t>
  </si>
  <si>
    <t>Más de $3000</t>
  </si>
  <si>
    <t>No sabe / No responde</t>
  </si>
  <si>
    <t>CUADRO No. 45</t>
  </si>
  <si>
    <t>En su opinión, dígame la religión para usted es:</t>
  </si>
  <si>
    <t>Es importante en mi vida</t>
  </si>
  <si>
    <t>Es importante pero no afecta mi vida</t>
  </si>
  <si>
    <t>No importa mucho en mi vida</t>
  </si>
  <si>
    <t>CUADRO No. 46</t>
  </si>
  <si>
    <t>Usted se considera:</t>
  </si>
  <si>
    <t>Mestizo</t>
  </si>
  <si>
    <t>Montubio</t>
  </si>
  <si>
    <t>Indígena</t>
  </si>
  <si>
    <t>Afroecuatoriano</t>
  </si>
  <si>
    <t>Otro</t>
  </si>
  <si>
    <t>CUADRO No. 47</t>
  </si>
  <si>
    <t>El material predominante de la vivienda es:</t>
  </si>
  <si>
    <t>Hormigón/bloque terminado</t>
  </si>
  <si>
    <t>Hormigón/bloque sin terminar</t>
  </si>
  <si>
    <t>Adobe</t>
  </si>
  <si>
    <t>Madera</t>
  </si>
  <si>
    <t>Caña</t>
  </si>
  <si>
    <t>Teja</t>
  </si>
  <si>
    <t>Zinc</t>
  </si>
  <si>
    <t>Eternit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</si>
</sst>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EB0B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7D6E3"/>
        <bgColor indexed="64"/>
      </patternFill>
    </fill>
    <fill>
      <patternFill patternType="solid">
        <fgColor rgb="FFEACEBC"/>
        <bgColor indexed="64"/>
      </patternFill>
    </fill>
    <fill>
      <patternFill patternType="solid">
        <fgColor rgb="FFB0FAE1"/>
        <bgColor indexed="64"/>
      </patternFill>
    </fill>
    <fill>
      <patternFill patternType="solid">
        <fgColor rgb="FFDAD2E4"/>
        <bgColor indexed="64"/>
      </patternFill>
    </fill>
    <fill>
      <patternFill patternType="solid">
        <fgColor rgb="FFCAE6EE"/>
        <bgColor indexed="64"/>
      </patternFill>
    </fill>
    <fill>
      <patternFill patternType="solid">
        <fgColor rgb="FFCDFFCD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6E3D2"/>
        <bgColor indexed="64"/>
      </patternFill>
    </fill>
    <fill>
      <patternFill patternType="solid">
        <fgColor rgb="FF61D6FF"/>
        <bgColor indexed="64"/>
      </patternFill>
    </fill>
    <fill>
      <patternFill patternType="solid">
        <fgColor rgb="FFFFC9FF"/>
        <bgColor indexed="64"/>
      </patternFill>
    </fill>
    <fill>
      <patternFill patternType="solid">
        <fgColor rgb="FFB2D9B1"/>
        <bgColor indexed="64"/>
      </patternFill>
    </fill>
    <fill>
      <patternFill patternType="solid">
        <fgColor rgb="FFDAC1FF"/>
        <bgColor indexed="64"/>
      </patternFill>
    </fill>
    <fill>
      <patternFill patternType="solid">
        <fgColor rgb="FFFFB3B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0DAE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5">
    <xf numFmtId="0" fontId="0" fillId="0" borderId="0" xfId="0"/>
    <xf numFmtId="0" fontId="18" fillId="0" borderId="0" xfId="0" applyFont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4" fillId="33" borderId="10" xfId="0" applyFont="1" applyFill="1" applyBorder="1" applyAlignment="1">
      <alignment horizontal="center" vertical="center"/>
    </xf>
    <xf numFmtId="164" fontId="25" fillId="35" borderId="10" xfId="0" applyNumberFormat="1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/>
    </xf>
    <xf numFmtId="0" fontId="24" fillId="35" borderId="14" xfId="0" applyFont="1" applyFill="1" applyBorder="1" applyAlignment="1">
      <alignment horizontal="center" vertical="top" wrapText="1"/>
    </xf>
    <xf numFmtId="9" fontId="18" fillId="0" borderId="0" xfId="1" applyFont="1" applyBorder="1" applyAlignment="1">
      <alignment vertical="center"/>
    </xf>
    <xf numFmtId="0" fontId="24" fillId="36" borderId="14" xfId="0" applyFont="1" applyFill="1" applyBorder="1" applyAlignment="1">
      <alignment horizontal="center" vertical="top" wrapText="1"/>
    </xf>
    <xf numFmtId="164" fontId="25" fillId="37" borderId="10" xfId="0" applyNumberFormat="1" applyFont="1" applyFill="1" applyBorder="1" applyAlignment="1">
      <alignment horizontal="center" vertical="center"/>
    </xf>
    <xf numFmtId="164" fontId="25" fillId="38" borderId="10" xfId="0" applyNumberFormat="1" applyFont="1" applyFill="1" applyBorder="1" applyAlignment="1">
      <alignment horizontal="center" vertical="center"/>
    </xf>
    <xf numFmtId="164" fontId="25" fillId="39" borderId="10" xfId="0" applyNumberFormat="1" applyFont="1" applyFill="1" applyBorder="1" applyAlignment="1">
      <alignment horizontal="center" vertical="center"/>
    </xf>
    <xf numFmtId="164" fontId="25" fillId="40" borderId="10" xfId="0" applyNumberFormat="1" applyFont="1" applyFill="1" applyBorder="1" applyAlignment="1">
      <alignment horizontal="center" vertical="center"/>
    </xf>
    <xf numFmtId="164" fontId="25" fillId="36" borderId="10" xfId="0" applyNumberFormat="1" applyFont="1" applyFill="1" applyBorder="1" applyAlignment="1">
      <alignment horizontal="center" vertical="center"/>
    </xf>
    <xf numFmtId="164" fontId="25" fillId="41" borderId="10" xfId="0" applyNumberFormat="1" applyFont="1" applyFill="1" applyBorder="1" applyAlignment="1">
      <alignment horizontal="center" vertical="center"/>
    </xf>
    <xf numFmtId="164" fontId="25" fillId="42" borderId="10" xfId="0" applyNumberFormat="1" applyFont="1" applyFill="1" applyBorder="1" applyAlignment="1">
      <alignment horizontal="center" vertical="center"/>
    </xf>
    <xf numFmtId="164" fontId="25" fillId="43" borderId="10" xfId="0" applyNumberFormat="1" applyFont="1" applyFill="1" applyBorder="1" applyAlignment="1">
      <alignment horizontal="center" vertical="center"/>
    </xf>
    <xf numFmtId="164" fontId="25" fillId="44" borderId="10" xfId="0" applyNumberFormat="1" applyFont="1" applyFill="1" applyBorder="1" applyAlignment="1">
      <alignment horizontal="center" vertical="center"/>
    </xf>
    <xf numFmtId="164" fontId="25" fillId="45" borderId="10" xfId="0" applyNumberFormat="1" applyFont="1" applyFill="1" applyBorder="1" applyAlignment="1">
      <alignment horizontal="center" vertical="center"/>
    </xf>
    <xf numFmtId="164" fontId="25" fillId="46" borderId="10" xfId="0" applyNumberFormat="1" applyFont="1" applyFill="1" applyBorder="1" applyAlignment="1">
      <alignment horizontal="center" vertical="center"/>
    </xf>
    <xf numFmtId="164" fontId="25" fillId="47" borderId="10" xfId="0" applyNumberFormat="1" applyFont="1" applyFill="1" applyBorder="1" applyAlignment="1">
      <alignment horizontal="center" vertical="center"/>
    </xf>
    <xf numFmtId="164" fontId="25" fillId="48" borderId="10" xfId="0" applyNumberFormat="1" applyFont="1" applyFill="1" applyBorder="1" applyAlignment="1">
      <alignment horizontal="center" vertical="center"/>
    </xf>
    <xf numFmtId="164" fontId="25" fillId="49" borderId="10" xfId="0" applyNumberFormat="1" applyFont="1" applyFill="1" applyBorder="1" applyAlignment="1">
      <alignment horizontal="center" vertical="center"/>
    </xf>
    <xf numFmtId="164" fontId="25" fillId="50" borderId="10" xfId="0" applyNumberFormat="1" applyFont="1" applyFill="1" applyBorder="1" applyAlignment="1">
      <alignment horizontal="center" vertical="center"/>
    </xf>
    <xf numFmtId="164" fontId="25" fillId="51" borderId="10" xfId="0" applyNumberFormat="1" applyFont="1" applyFill="1" applyBorder="1" applyAlignment="1">
      <alignment horizontal="center" vertical="center"/>
    </xf>
    <xf numFmtId="164" fontId="25" fillId="52" borderId="10" xfId="0" applyNumberFormat="1" applyFont="1" applyFill="1" applyBorder="1" applyAlignment="1">
      <alignment horizontal="center" vertical="center"/>
    </xf>
    <xf numFmtId="0" fontId="24" fillId="37" borderId="14" xfId="0" applyFont="1" applyFill="1" applyBorder="1" applyAlignment="1">
      <alignment horizontal="center" vertical="top" wrapText="1"/>
    </xf>
    <xf numFmtId="0" fontId="24" fillId="38" borderId="14" xfId="0" applyFont="1" applyFill="1" applyBorder="1" applyAlignment="1">
      <alignment horizontal="center" vertical="top" wrapText="1"/>
    </xf>
    <xf numFmtId="0" fontId="24" fillId="39" borderId="14" xfId="0" applyFont="1" applyFill="1" applyBorder="1" applyAlignment="1">
      <alignment horizontal="center" vertical="top" wrapText="1"/>
    </xf>
    <xf numFmtId="0" fontId="24" fillId="40" borderId="14" xfId="0" applyFont="1" applyFill="1" applyBorder="1" applyAlignment="1">
      <alignment horizontal="center" vertical="top" wrapText="1"/>
    </xf>
    <xf numFmtId="0" fontId="24" fillId="41" borderId="14" xfId="0" applyFont="1" applyFill="1" applyBorder="1" applyAlignment="1">
      <alignment horizontal="center" vertical="top" wrapText="1"/>
    </xf>
    <xf numFmtId="0" fontId="24" fillId="42" borderId="14" xfId="0" applyFont="1" applyFill="1" applyBorder="1" applyAlignment="1">
      <alignment horizontal="center" vertical="top" wrapText="1"/>
    </xf>
    <xf numFmtId="0" fontId="24" fillId="43" borderId="14" xfId="0" applyFont="1" applyFill="1" applyBorder="1" applyAlignment="1">
      <alignment horizontal="center" vertical="top" wrapText="1"/>
    </xf>
    <xf numFmtId="0" fontId="24" fillId="44" borderId="14" xfId="0" applyFont="1" applyFill="1" applyBorder="1" applyAlignment="1">
      <alignment horizontal="center" vertical="top" wrapText="1"/>
    </xf>
    <xf numFmtId="0" fontId="24" fillId="45" borderId="14" xfId="0" applyFont="1" applyFill="1" applyBorder="1" applyAlignment="1">
      <alignment horizontal="center" vertical="top" wrapText="1"/>
    </xf>
    <xf numFmtId="0" fontId="24" fillId="46" borderId="14" xfId="0" applyFont="1" applyFill="1" applyBorder="1" applyAlignment="1">
      <alignment horizontal="center" vertical="top" wrapText="1"/>
    </xf>
    <xf numFmtId="0" fontId="24" fillId="47" borderId="14" xfId="0" applyFont="1" applyFill="1" applyBorder="1" applyAlignment="1">
      <alignment horizontal="center" vertical="top" wrapText="1"/>
    </xf>
    <xf numFmtId="17" fontId="24" fillId="48" borderId="14" xfId="0" applyNumberFormat="1" applyFont="1" applyFill="1" applyBorder="1" applyAlignment="1">
      <alignment horizontal="center" vertical="top" wrapText="1"/>
    </xf>
    <xf numFmtId="17" fontId="24" fillId="49" borderId="14" xfId="0" applyNumberFormat="1" applyFont="1" applyFill="1" applyBorder="1" applyAlignment="1">
      <alignment horizontal="center" vertical="top" wrapText="1"/>
    </xf>
    <xf numFmtId="17" fontId="24" fillId="50" borderId="14" xfId="0" applyNumberFormat="1" applyFont="1" applyFill="1" applyBorder="1" applyAlignment="1">
      <alignment horizontal="center" vertical="top" wrapText="1"/>
    </xf>
    <xf numFmtId="17" fontId="24" fillId="51" borderId="14" xfId="0" applyNumberFormat="1" applyFont="1" applyFill="1" applyBorder="1" applyAlignment="1">
      <alignment horizontal="center" vertical="top" wrapText="1"/>
    </xf>
    <xf numFmtId="17" fontId="24" fillId="52" borderId="14" xfId="0" applyNumberFormat="1" applyFont="1" applyFill="1" applyBorder="1" applyAlignment="1">
      <alignment horizontal="center" vertical="top" wrapText="1"/>
    </xf>
    <xf numFmtId="164" fontId="19" fillId="35" borderId="10" xfId="0" applyNumberFormat="1" applyFont="1" applyFill="1" applyBorder="1" applyAlignment="1">
      <alignment vertical="center"/>
    </xf>
    <xf numFmtId="164" fontId="19" fillId="37" borderId="10" xfId="0" applyNumberFormat="1" applyFont="1" applyFill="1" applyBorder="1" applyAlignment="1">
      <alignment vertical="center"/>
    </xf>
    <xf numFmtId="164" fontId="19" fillId="38" borderId="10" xfId="0" applyNumberFormat="1" applyFont="1" applyFill="1" applyBorder="1" applyAlignment="1">
      <alignment vertical="center"/>
    </xf>
    <xf numFmtId="164" fontId="19" fillId="39" borderId="10" xfId="0" applyNumberFormat="1" applyFont="1" applyFill="1" applyBorder="1" applyAlignment="1">
      <alignment vertical="center"/>
    </xf>
    <xf numFmtId="164" fontId="19" fillId="40" borderId="10" xfId="0" applyNumberFormat="1" applyFont="1" applyFill="1" applyBorder="1" applyAlignment="1">
      <alignment vertical="center"/>
    </xf>
    <xf numFmtId="164" fontId="19" fillId="36" borderId="10" xfId="0" applyNumberFormat="1" applyFont="1" applyFill="1" applyBorder="1" applyAlignment="1">
      <alignment vertical="center"/>
    </xf>
    <xf numFmtId="164" fontId="19" fillId="41" borderId="10" xfId="0" applyNumberFormat="1" applyFont="1" applyFill="1" applyBorder="1" applyAlignment="1">
      <alignment vertical="center"/>
    </xf>
    <xf numFmtId="164" fontId="19" fillId="42" borderId="10" xfId="0" applyNumberFormat="1" applyFont="1" applyFill="1" applyBorder="1" applyAlignment="1">
      <alignment vertical="center"/>
    </xf>
    <xf numFmtId="164" fontId="19" fillId="43" borderId="10" xfId="0" applyNumberFormat="1" applyFont="1" applyFill="1" applyBorder="1" applyAlignment="1">
      <alignment vertical="center"/>
    </xf>
    <xf numFmtId="164" fontId="19" fillId="44" borderId="10" xfId="0" applyNumberFormat="1" applyFont="1" applyFill="1" applyBorder="1" applyAlignment="1">
      <alignment vertical="center"/>
    </xf>
    <xf numFmtId="164" fontId="19" fillId="45" borderId="10" xfId="0" applyNumberFormat="1" applyFont="1" applyFill="1" applyBorder="1" applyAlignment="1">
      <alignment vertical="center"/>
    </xf>
    <xf numFmtId="164" fontId="19" fillId="46" borderId="10" xfId="0" applyNumberFormat="1" applyFont="1" applyFill="1" applyBorder="1" applyAlignment="1">
      <alignment vertical="center"/>
    </xf>
    <xf numFmtId="164" fontId="19" fillId="47" borderId="10" xfId="0" applyNumberFormat="1" applyFont="1" applyFill="1" applyBorder="1" applyAlignment="1">
      <alignment vertical="center"/>
    </xf>
    <xf numFmtId="164" fontId="19" fillId="48" borderId="10" xfId="0" applyNumberFormat="1" applyFont="1" applyFill="1" applyBorder="1" applyAlignment="1">
      <alignment vertical="center"/>
    </xf>
    <xf numFmtId="164" fontId="19" fillId="49" borderId="10" xfId="0" applyNumberFormat="1" applyFont="1" applyFill="1" applyBorder="1" applyAlignment="1">
      <alignment vertical="center"/>
    </xf>
    <xf numFmtId="164" fontId="19" fillId="50" borderId="10" xfId="0" applyNumberFormat="1" applyFont="1" applyFill="1" applyBorder="1" applyAlignment="1">
      <alignment vertical="center"/>
    </xf>
    <xf numFmtId="164" fontId="19" fillId="51" borderId="10" xfId="0" applyNumberFormat="1" applyFont="1" applyFill="1" applyBorder="1" applyAlignment="1">
      <alignment vertical="center"/>
    </xf>
    <xf numFmtId="164" fontId="26" fillId="52" borderId="16" xfId="0" applyNumberFormat="1" applyFont="1" applyFill="1" applyBorder="1" applyAlignment="1">
      <alignment vertical="center"/>
    </xf>
    <xf numFmtId="164" fontId="19" fillId="35" borderId="16" xfId="0" applyNumberFormat="1" applyFont="1" applyFill="1" applyBorder="1" applyAlignment="1">
      <alignment vertical="center"/>
    </xf>
    <xf numFmtId="164" fontId="19" fillId="37" borderId="16" xfId="0" applyNumberFormat="1" applyFont="1" applyFill="1" applyBorder="1" applyAlignment="1">
      <alignment vertical="center"/>
    </xf>
    <xf numFmtId="164" fontId="19" fillId="38" borderId="16" xfId="0" applyNumberFormat="1" applyFont="1" applyFill="1" applyBorder="1" applyAlignment="1">
      <alignment vertical="center"/>
    </xf>
    <xf numFmtId="164" fontId="19" fillId="39" borderId="16" xfId="0" applyNumberFormat="1" applyFont="1" applyFill="1" applyBorder="1" applyAlignment="1">
      <alignment vertical="center"/>
    </xf>
    <xf numFmtId="164" fontId="19" fillId="40" borderId="16" xfId="0" applyNumberFormat="1" applyFont="1" applyFill="1" applyBorder="1" applyAlignment="1">
      <alignment vertical="center"/>
    </xf>
    <xf numFmtId="164" fontId="19" fillId="36" borderId="16" xfId="0" applyNumberFormat="1" applyFont="1" applyFill="1" applyBorder="1" applyAlignment="1">
      <alignment vertical="center"/>
    </xf>
    <xf numFmtId="164" fontId="19" fillId="41" borderId="16" xfId="0" applyNumberFormat="1" applyFont="1" applyFill="1" applyBorder="1" applyAlignment="1">
      <alignment vertical="center"/>
    </xf>
    <xf numFmtId="164" fontId="19" fillId="42" borderId="16" xfId="0" applyNumberFormat="1" applyFont="1" applyFill="1" applyBorder="1" applyAlignment="1">
      <alignment vertical="center"/>
    </xf>
    <xf numFmtId="164" fontId="19" fillId="43" borderId="16" xfId="0" applyNumberFormat="1" applyFont="1" applyFill="1" applyBorder="1" applyAlignment="1">
      <alignment vertical="center"/>
    </xf>
    <xf numFmtId="164" fontId="19" fillId="44" borderId="16" xfId="0" applyNumberFormat="1" applyFont="1" applyFill="1" applyBorder="1" applyAlignment="1">
      <alignment vertical="center"/>
    </xf>
    <xf numFmtId="164" fontId="19" fillId="45" borderId="16" xfId="0" applyNumberFormat="1" applyFont="1" applyFill="1" applyBorder="1" applyAlignment="1">
      <alignment vertical="center"/>
    </xf>
    <xf numFmtId="164" fontId="19" fillId="46" borderId="16" xfId="0" applyNumberFormat="1" applyFont="1" applyFill="1" applyBorder="1" applyAlignment="1">
      <alignment vertical="center"/>
    </xf>
    <xf numFmtId="164" fontId="19" fillId="47" borderId="16" xfId="0" applyNumberFormat="1" applyFont="1" applyFill="1" applyBorder="1" applyAlignment="1">
      <alignment vertical="center"/>
    </xf>
    <xf numFmtId="164" fontId="19" fillId="48" borderId="16" xfId="0" applyNumberFormat="1" applyFont="1" applyFill="1" applyBorder="1" applyAlignment="1">
      <alignment vertical="center"/>
    </xf>
    <xf numFmtId="164" fontId="19" fillId="49" borderId="16" xfId="0" applyNumberFormat="1" applyFont="1" applyFill="1" applyBorder="1" applyAlignment="1">
      <alignment vertical="center"/>
    </xf>
    <xf numFmtId="164" fontId="19" fillId="50" borderId="16" xfId="0" applyNumberFormat="1" applyFont="1" applyFill="1" applyBorder="1" applyAlignment="1">
      <alignment vertical="center"/>
    </xf>
    <xf numFmtId="164" fontId="19" fillId="51" borderId="16" xfId="0" applyNumberFormat="1" applyFont="1" applyFill="1" applyBorder="1" applyAlignment="1">
      <alignment vertical="center"/>
    </xf>
    <xf numFmtId="164" fontId="19" fillId="35" borderId="14" xfId="0" applyNumberFormat="1" applyFont="1" applyFill="1" applyBorder="1" applyAlignment="1">
      <alignment vertical="center"/>
    </xf>
    <xf numFmtId="164" fontId="19" fillId="37" borderId="14" xfId="0" applyNumberFormat="1" applyFont="1" applyFill="1" applyBorder="1" applyAlignment="1">
      <alignment vertical="center"/>
    </xf>
    <xf numFmtId="164" fontId="19" fillId="38" borderId="14" xfId="0" applyNumberFormat="1" applyFont="1" applyFill="1" applyBorder="1" applyAlignment="1">
      <alignment vertical="center"/>
    </xf>
    <xf numFmtId="164" fontId="19" fillId="39" borderId="14" xfId="0" applyNumberFormat="1" applyFont="1" applyFill="1" applyBorder="1" applyAlignment="1">
      <alignment vertical="center"/>
    </xf>
    <xf numFmtId="164" fontId="19" fillId="40" borderId="14" xfId="0" applyNumberFormat="1" applyFont="1" applyFill="1" applyBorder="1" applyAlignment="1">
      <alignment vertical="center"/>
    </xf>
    <xf numFmtId="164" fontId="19" fillId="36" borderId="14" xfId="0" applyNumberFormat="1" applyFont="1" applyFill="1" applyBorder="1" applyAlignment="1">
      <alignment vertical="center"/>
    </xf>
    <xf numFmtId="164" fontId="19" fillId="41" borderId="14" xfId="0" applyNumberFormat="1" applyFont="1" applyFill="1" applyBorder="1" applyAlignment="1">
      <alignment vertical="center"/>
    </xf>
    <xf numFmtId="164" fontId="19" fillId="42" borderId="14" xfId="0" applyNumberFormat="1" applyFont="1" applyFill="1" applyBorder="1" applyAlignment="1">
      <alignment vertical="center"/>
    </xf>
    <xf numFmtId="164" fontId="19" fillId="43" borderId="14" xfId="0" applyNumberFormat="1" applyFont="1" applyFill="1" applyBorder="1" applyAlignment="1">
      <alignment vertical="center"/>
    </xf>
    <xf numFmtId="164" fontId="19" fillId="44" borderId="14" xfId="0" applyNumberFormat="1" applyFont="1" applyFill="1" applyBorder="1" applyAlignment="1">
      <alignment vertical="center"/>
    </xf>
    <xf numFmtId="164" fontId="19" fillId="45" borderId="14" xfId="0" applyNumberFormat="1" applyFont="1" applyFill="1" applyBorder="1" applyAlignment="1">
      <alignment vertical="center"/>
    </xf>
    <xf numFmtId="164" fontId="19" fillId="46" borderId="14" xfId="0" applyNumberFormat="1" applyFont="1" applyFill="1" applyBorder="1" applyAlignment="1">
      <alignment vertical="center"/>
    </xf>
    <xf numFmtId="164" fontId="19" fillId="47" borderId="14" xfId="0" applyNumberFormat="1" applyFont="1" applyFill="1" applyBorder="1" applyAlignment="1">
      <alignment vertical="center"/>
    </xf>
    <xf numFmtId="164" fontId="19" fillId="48" borderId="14" xfId="0" applyNumberFormat="1" applyFont="1" applyFill="1" applyBorder="1" applyAlignment="1">
      <alignment vertical="center"/>
    </xf>
    <xf numFmtId="164" fontId="19" fillId="49" borderId="14" xfId="0" applyNumberFormat="1" applyFont="1" applyFill="1" applyBorder="1" applyAlignment="1">
      <alignment vertical="center"/>
    </xf>
    <xf numFmtId="164" fontId="19" fillId="50" borderId="14" xfId="0" applyNumberFormat="1" applyFont="1" applyFill="1" applyBorder="1" applyAlignment="1">
      <alignment vertical="center"/>
    </xf>
    <xf numFmtId="164" fontId="19" fillId="51" borderId="14" xfId="0" applyNumberFormat="1" applyFont="1" applyFill="1" applyBorder="1" applyAlignment="1">
      <alignment vertical="center"/>
    </xf>
    <xf numFmtId="164" fontId="26" fillId="52" borderId="14" xfId="0" applyNumberFormat="1" applyFont="1" applyFill="1" applyBorder="1" applyAlignment="1">
      <alignment vertical="center"/>
    </xf>
    <xf numFmtId="164" fontId="25" fillId="53" borderId="10" xfId="0" applyNumberFormat="1" applyFont="1" applyFill="1" applyBorder="1" applyAlignment="1">
      <alignment horizontal="center" vertical="center"/>
    </xf>
    <xf numFmtId="0" fontId="24" fillId="53" borderId="14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164" fontId="24" fillId="0" borderId="0" xfId="0" applyNumberFormat="1" applyFont="1" applyFill="1" applyBorder="1" applyAlignment="1">
      <alignment vertical="center"/>
    </xf>
    <xf numFmtId="0" fontId="19" fillId="33" borderId="10" xfId="0" applyFont="1" applyFill="1" applyBorder="1" applyAlignment="1">
      <alignment vertical="center"/>
    </xf>
    <xf numFmtId="164" fontId="19" fillId="33" borderId="10" xfId="0" applyNumberFormat="1" applyFont="1" applyFill="1" applyBorder="1" applyAlignment="1">
      <alignment vertical="center"/>
    </xf>
    <xf numFmtId="164" fontId="19" fillId="53" borderId="10" xfId="0" applyNumberFormat="1" applyFont="1" applyFill="1" applyBorder="1" applyAlignment="1">
      <alignment vertical="center"/>
    </xf>
    <xf numFmtId="0" fontId="19" fillId="33" borderId="16" xfId="0" applyFont="1" applyFill="1" applyBorder="1" applyAlignment="1">
      <alignment vertical="center"/>
    </xf>
    <xf numFmtId="164" fontId="19" fillId="33" borderId="16" xfId="0" applyNumberFormat="1" applyFont="1" applyFill="1" applyBorder="1" applyAlignment="1">
      <alignment vertical="center"/>
    </xf>
    <xf numFmtId="164" fontId="19" fillId="53" borderId="16" xfId="0" applyNumberFormat="1" applyFont="1" applyFill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164" fontId="19" fillId="33" borderId="14" xfId="0" applyNumberFormat="1" applyFont="1" applyFill="1" applyBorder="1" applyAlignment="1">
      <alignment vertical="center"/>
    </xf>
    <xf numFmtId="164" fontId="19" fillId="53" borderId="14" xfId="0" applyNumberFormat="1" applyFont="1" applyFill="1" applyBorder="1" applyAlignment="1">
      <alignment vertical="center"/>
    </xf>
    <xf numFmtId="0" fontId="21" fillId="33" borderId="10" xfId="0" applyFont="1" applyFill="1" applyBorder="1" applyAlignment="1">
      <alignment vertical="center"/>
    </xf>
    <xf numFmtId="0" fontId="19" fillId="33" borderId="10" xfId="0" applyFont="1" applyFill="1" applyBorder="1" applyAlignment="1">
      <alignment horizontal="left" vertical="center"/>
    </xf>
    <xf numFmtId="0" fontId="19" fillId="33" borderId="16" xfId="0" applyFont="1" applyFill="1" applyBorder="1" applyAlignment="1">
      <alignment horizontal="left" vertical="center"/>
    </xf>
    <xf numFmtId="164" fontId="27" fillId="43" borderId="0" xfId="0" applyNumberFormat="1" applyFont="1" applyFill="1" applyBorder="1" applyAlignment="1">
      <alignment vertical="center"/>
    </xf>
    <xf numFmtId="164" fontId="27" fillId="0" borderId="0" xfId="0" applyNumberFormat="1" applyFont="1" applyFill="1" applyBorder="1" applyAlignment="1">
      <alignment vertical="center"/>
    </xf>
    <xf numFmtId="164" fontId="27" fillId="0" borderId="0" xfId="0" applyNumberFormat="1" applyFont="1" applyBorder="1" applyAlignment="1">
      <alignment vertical="center"/>
    </xf>
    <xf numFmtId="164" fontId="25" fillId="54" borderId="10" xfId="0" applyNumberFormat="1" applyFont="1" applyFill="1" applyBorder="1" applyAlignment="1">
      <alignment horizontal="center" vertical="center"/>
    </xf>
    <xf numFmtId="164" fontId="25" fillId="54" borderId="14" xfId="0" applyNumberFormat="1" applyFont="1" applyFill="1" applyBorder="1" applyAlignment="1">
      <alignment horizontal="center" vertical="center" wrapText="1"/>
    </xf>
    <xf numFmtId="164" fontId="26" fillId="54" borderId="16" xfId="0" applyNumberFormat="1" applyFont="1" applyFill="1" applyBorder="1" applyAlignment="1">
      <alignment vertical="center"/>
    </xf>
    <xf numFmtId="164" fontId="26" fillId="54" borderId="14" xfId="0" applyNumberFormat="1" applyFont="1" applyFill="1" applyBorder="1" applyAlignment="1">
      <alignment vertical="center"/>
    </xf>
    <xf numFmtId="0" fontId="21" fillId="33" borderId="10" xfId="0" applyFont="1" applyFill="1" applyBorder="1" applyAlignment="1">
      <alignment vertical="center" wrapText="1"/>
    </xf>
    <xf numFmtId="164" fontId="19" fillId="42" borderId="16" xfId="1" applyNumberFormat="1" applyFont="1" applyFill="1" applyBorder="1" applyAlignment="1">
      <alignment vertical="center"/>
    </xf>
    <xf numFmtId="0" fontId="24" fillId="55" borderId="10" xfId="0" applyFont="1" applyFill="1" applyBorder="1" applyAlignment="1">
      <alignment horizontal="center" vertical="center"/>
    </xf>
    <xf numFmtId="0" fontId="24" fillId="56" borderId="10" xfId="0" applyFont="1" applyFill="1" applyBorder="1" applyAlignment="1">
      <alignment horizontal="center" vertical="center"/>
    </xf>
    <xf numFmtId="0" fontId="24" fillId="57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4" fillId="43" borderId="10" xfId="0" applyFont="1" applyFill="1" applyBorder="1" applyAlignment="1">
      <alignment horizontal="center" vertical="center"/>
    </xf>
    <xf numFmtId="0" fontId="24" fillId="58" borderId="10" xfId="0" applyFont="1" applyFill="1" applyBorder="1" applyAlignment="1">
      <alignment horizontal="center" vertical="center"/>
    </xf>
    <xf numFmtId="0" fontId="24" fillId="59" borderId="10" xfId="0" applyFont="1" applyFill="1" applyBorder="1" applyAlignment="1">
      <alignment horizontal="center" vertical="center"/>
    </xf>
    <xf numFmtId="0" fontId="24" fillId="60" borderId="10" xfId="0" applyFont="1" applyFill="1" applyBorder="1" applyAlignment="1">
      <alignment horizontal="center" vertical="center"/>
    </xf>
    <xf numFmtId="17" fontId="24" fillId="55" borderId="14" xfId="0" applyNumberFormat="1" applyFont="1" applyFill="1" applyBorder="1" applyAlignment="1">
      <alignment horizontal="center" vertical="top" wrapText="1"/>
    </xf>
    <xf numFmtId="17" fontId="24" fillId="56" borderId="14" xfId="0" applyNumberFormat="1" applyFont="1" applyFill="1" applyBorder="1" applyAlignment="1">
      <alignment horizontal="center" vertical="top" wrapText="1"/>
    </xf>
    <xf numFmtId="17" fontId="24" fillId="57" borderId="14" xfId="0" applyNumberFormat="1" applyFont="1" applyFill="1" applyBorder="1" applyAlignment="1">
      <alignment horizontal="center" vertical="top" wrapText="1"/>
    </xf>
    <xf numFmtId="17" fontId="24" fillId="34" borderId="14" xfId="0" applyNumberFormat="1" applyFont="1" applyFill="1" applyBorder="1" applyAlignment="1">
      <alignment horizontal="center" vertical="top" wrapText="1"/>
    </xf>
    <xf numFmtId="17" fontId="24" fillId="43" borderId="14" xfId="0" applyNumberFormat="1" applyFont="1" applyFill="1" applyBorder="1" applyAlignment="1">
      <alignment horizontal="center" vertical="top" wrapText="1"/>
    </xf>
    <xf numFmtId="17" fontId="24" fillId="58" borderId="14" xfId="0" applyNumberFormat="1" applyFont="1" applyFill="1" applyBorder="1" applyAlignment="1">
      <alignment horizontal="center" vertical="top" wrapText="1"/>
    </xf>
    <xf numFmtId="17" fontId="24" fillId="59" borderId="14" xfId="0" applyNumberFormat="1" applyFont="1" applyFill="1" applyBorder="1" applyAlignment="1">
      <alignment horizontal="center" vertical="top" wrapText="1"/>
    </xf>
    <xf numFmtId="17" fontId="24" fillId="60" borderId="14" xfId="0" applyNumberFormat="1" applyFont="1" applyFill="1" applyBorder="1" applyAlignment="1">
      <alignment horizontal="center" vertical="top" wrapText="1"/>
    </xf>
    <xf numFmtId="0" fontId="19" fillId="44" borderId="10" xfId="0" applyFont="1" applyFill="1" applyBorder="1" applyAlignment="1">
      <alignment vertical="center"/>
    </xf>
    <xf numFmtId="164" fontId="19" fillId="55" borderId="10" xfId="0" applyNumberFormat="1" applyFont="1" applyFill="1" applyBorder="1" applyAlignment="1">
      <alignment vertical="center"/>
    </xf>
    <xf numFmtId="164" fontId="19" fillId="56" borderId="10" xfId="0" applyNumberFormat="1" applyFont="1" applyFill="1" applyBorder="1" applyAlignment="1">
      <alignment vertical="center"/>
    </xf>
    <xf numFmtId="164" fontId="19" fillId="57" borderId="10" xfId="0" applyNumberFormat="1" applyFont="1" applyFill="1" applyBorder="1" applyAlignment="1">
      <alignment vertical="center"/>
    </xf>
    <xf numFmtId="164" fontId="19" fillId="34" borderId="10" xfId="0" applyNumberFormat="1" applyFont="1" applyFill="1" applyBorder="1" applyAlignment="1">
      <alignment vertical="center"/>
    </xf>
    <xf numFmtId="164" fontId="19" fillId="58" borderId="10" xfId="0" applyNumberFormat="1" applyFont="1" applyFill="1" applyBorder="1" applyAlignment="1">
      <alignment vertical="center"/>
    </xf>
    <xf numFmtId="164" fontId="19" fillId="59" borderId="10" xfId="0" applyNumberFormat="1" applyFont="1" applyFill="1" applyBorder="1" applyAlignment="1">
      <alignment vertical="center"/>
    </xf>
    <xf numFmtId="164" fontId="19" fillId="60" borderId="10" xfId="0" applyNumberFormat="1" applyFont="1" applyFill="1" applyBorder="1" applyAlignment="1">
      <alignment vertical="center"/>
    </xf>
    <xf numFmtId="164" fontId="19" fillId="55" borderId="16" xfId="0" applyNumberFormat="1" applyFont="1" applyFill="1" applyBorder="1" applyAlignment="1">
      <alignment vertical="center"/>
    </xf>
    <xf numFmtId="164" fontId="19" fillId="56" borderId="16" xfId="0" applyNumberFormat="1" applyFont="1" applyFill="1" applyBorder="1" applyAlignment="1">
      <alignment vertical="center"/>
    </xf>
    <xf numFmtId="164" fontId="19" fillId="57" borderId="16" xfId="0" applyNumberFormat="1" applyFont="1" applyFill="1" applyBorder="1" applyAlignment="1">
      <alignment vertical="center"/>
    </xf>
    <xf numFmtId="164" fontId="19" fillId="34" borderId="16" xfId="0" applyNumberFormat="1" applyFont="1" applyFill="1" applyBorder="1" applyAlignment="1">
      <alignment vertical="center"/>
    </xf>
    <xf numFmtId="164" fontId="19" fillId="58" borderId="16" xfId="0" applyNumberFormat="1" applyFont="1" applyFill="1" applyBorder="1" applyAlignment="1">
      <alignment vertical="center"/>
    </xf>
    <xf numFmtId="164" fontId="19" fillId="59" borderId="16" xfId="0" applyNumberFormat="1" applyFont="1" applyFill="1" applyBorder="1" applyAlignment="1">
      <alignment vertical="center"/>
    </xf>
    <xf numFmtId="164" fontId="19" fillId="60" borderId="16" xfId="0" applyNumberFormat="1" applyFont="1" applyFill="1" applyBorder="1" applyAlignment="1">
      <alignment vertical="center"/>
    </xf>
    <xf numFmtId="164" fontId="19" fillId="55" borderId="14" xfId="0" applyNumberFormat="1" applyFont="1" applyFill="1" applyBorder="1" applyAlignment="1">
      <alignment vertical="center"/>
    </xf>
    <xf numFmtId="164" fontId="19" fillId="56" borderId="14" xfId="0" applyNumberFormat="1" applyFont="1" applyFill="1" applyBorder="1" applyAlignment="1">
      <alignment vertical="center"/>
    </xf>
    <xf numFmtId="164" fontId="19" fillId="57" borderId="14" xfId="0" applyNumberFormat="1" applyFont="1" applyFill="1" applyBorder="1" applyAlignment="1">
      <alignment vertical="center"/>
    </xf>
    <xf numFmtId="164" fontId="19" fillId="34" borderId="14" xfId="0" applyNumberFormat="1" applyFont="1" applyFill="1" applyBorder="1" applyAlignment="1">
      <alignment vertical="center"/>
    </xf>
    <xf numFmtId="164" fontId="19" fillId="58" borderId="14" xfId="0" applyNumberFormat="1" applyFont="1" applyFill="1" applyBorder="1" applyAlignment="1">
      <alignment vertical="center"/>
    </xf>
    <xf numFmtId="164" fontId="19" fillId="59" borderId="14" xfId="0" applyNumberFormat="1" applyFont="1" applyFill="1" applyBorder="1" applyAlignment="1">
      <alignment vertical="center"/>
    </xf>
    <xf numFmtId="164" fontId="19" fillId="60" borderId="14" xfId="0" applyNumberFormat="1" applyFont="1" applyFill="1" applyBorder="1" applyAlignment="1">
      <alignment vertical="center"/>
    </xf>
    <xf numFmtId="0" fontId="24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top" wrapText="1"/>
    </xf>
    <xf numFmtId="0" fontId="24" fillId="33" borderId="14" xfId="0" applyFont="1" applyFill="1" applyBorder="1" applyAlignment="1">
      <alignment horizontal="center" vertical="top"/>
    </xf>
    <xf numFmtId="0" fontId="23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44"/>
  <sheetViews>
    <sheetView showGridLines="0" tabSelected="1" topLeftCell="A826" zoomScale="90" zoomScaleNormal="90" workbookViewId="0">
      <pane xSplit="2" topLeftCell="G1" activePane="topRight" state="frozen"/>
      <selection activeCell="A4" sqref="A4"/>
      <selection pane="topRight" activeCell="T165" sqref="T165"/>
    </sheetView>
  </sheetViews>
  <sheetFormatPr baseColWidth="10" defaultColWidth="11.42578125" defaultRowHeight="12.75" x14ac:dyDescent="0.25"/>
  <cols>
    <col min="1" max="1" width="1.42578125" style="6" customWidth="1"/>
    <col min="2" max="2" width="42" style="6" customWidth="1"/>
    <col min="3" max="18" width="7.5703125" style="6" customWidth="1"/>
    <col min="19" max="19" width="8" style="6" customWidth="1"/>
    <col min="20" max="20" width="1.42578125" style="6" customWidth="1"/>
    <col min="21" max="26" width="7.5703125" style="6" customWidth="1"/>
    <col min="27" max="27" width="1.42578125" style="6" customWidth="1"/>
    <col min="28" max="32" width="7.5703125" style="6" customWidth="1"/>
    <col min="33" max="37" width="8" style="6" customWidth="1"/>
    <col min="38" max="46" width="7.5703125" style="6" customWidth="1"/>
    <col min="47" max="16384" width="11.42578125" style="6"/>
  </cols>
  <sheetData>
    <row r="1" spans="1:45" ht="14.25" customHeight="1" x14ac:dyDescent="0.25">
      <c r="C1" s="120">
        <v>0.6314522365318046</v>
      </c>
      <c r="D1" s="120">
        <v>0.13334678919758264</v>
      </c>
      <c r="E1" s="120">
        <v>0.23520097427061271</v>
      </c>
      <c r="F1" s="121"/>
      <c r="G1" s="120">
        <v>0.56833070098999383</v>
      </c>
      <c r="H1" s="120">
        <v>0.179006549607959</v>
      </c>
      <c r="I1" s="120">
        <v>0.25266274940204703</v>
      </c>
      <c r="J1" s="121"/>
      <c r="K1" s="120">
        <v>1</v>
      </c>
      <c r="L1" s="120">
        <v>0.49</v>
      </c>
      <c r="M1" s="120">
        <v>0.51</v>
      </c>
      <c r="N1" s="120">
        <v>0.5</v>
      </c>
      <c r="O1" s="120">
        <v>0.28999999999999998</v>
      </c>
      <c r="P1" s="120">
        <v>0.21</v>
      </c>
    </row>
    <row r="2" spans="1:45" ht="21.75" customHeight="1" x14ac:dyDescent="0.25">
      <c r="C2" s="120">
        <v>0.3131577953498626</v>
      </c>
      <c r="D2" s="120">
        <v>6.6131029563618604E-2</v>
      </c>
      <c r="E2" s="120">
        <v>0.11664384779325272</v>
      </c>
      <c r="F2" s="121"/>
      <c r="G2" s="120">
        <v>0.28246270043020666</v>
      </c>
      <c r="H2" s="120">
        <v>0.09</v>
      </c>
      <c r="I2" s="120">
        <v>0.124424633697975</v>
      </c>
      <c r="J2" s="122"/>
      <c r="K2" s="120">
        <v>7.0632063858865448E-3</v>
      </c>
      <c r="L2" s="120"/>
      <c r="M2" s="120"/>
      <c r="N2" s="120"/>
      <c r="O2" s="120"/>
      <c r="P2" s="120"/>
    </row>
    <row r="3" spans="1:45" ht="20.25" customHeight="1" x14ac:dyDescent="0.25"/>
    <row r="4" spans="1:45" s="105" customFormat="1" x14ac:dyDescent="0.25">
      <c r="B4" s="105" t="s">
        <v>0</v>
      </c>
    </row>
    <row r="5" spans="1:45" s="105" customFormat="1" x14ac:dyDescent="0.25">
      <c r="B5" s="105" t="s">
        <v>1</v>
      </c>
    </row>
    <row r="6" spans="1:45" s="105" customFormat="1" x14ac:dyDescent="0.25">
      <c r="B6" s="105" t="s">
        <v>2</v>
      </c>
    </row>
    <row r="7" spans="1:45" x14ac:dyDescent="0.25">
      <c r="B7" s="5" t="s">
        <v>3</v>
      </c>
    </row>
    <row r="8" spans="1:45" s="1" customFormat="1" x14ac:dyDescent="0.25">
      <c r="B8" s="7"/>
      <c r="C8" s="167" t="s">
        <v>4</v>
      </c>
      <c r="D8" s="168"/>
      <c r="E8" s="168"/>
      <c r="F8" s="169"/>
      <c r="G8" s="167" t="s">
        <v>5</v>
      </c>
      <c r="H8" s="168"/>
      <c r="I8" s="168"/>
      <c r="J8" s="169"/>
      <c r="K8" s="170" t="s">
        <v>6</v>
      </c>
      <c r="L8" s="172" t="s">
        <v>7</v>
      </c>
      <c r="M8" s="173"/>
      <c r="N8" s="172" t="s">
        <v>8</v>
      </c>
      <c r="O8" s="174"/>
      <c r="P8" s="174"/>
      <c r="Q8" s="172" t="s">
        <v>9</v>
      </c>
      <c r="R8" s="173"/>
      <c r="S8" s="102" t="s">
        <v>10</v>
      </c>
      <c r="U8" s="123" t="s">
        <v>10</v>
      </c>
      <c r="V8" s="123" t="s">
        <v>10</v>
      </c>
      <c r="W8" s="123" t="s">
        <v>10</v>
      </c>
      <c r="X8" s="123" t="s">
        <v>10</v>
      </c>
      <c r="Y8" s="123" t="s">
        <v>10</v>
      </c>
      <c r="Z8" s="123" t="s">
        <v>10</v>
      </c>
      <c r="AB8" s="8" t="s">
        <v>10</v>
      </c>
      <c r="AC8" s="16" t="s">
        <v>10</v>
      </c>
      <c r="AD8" s="17" t="s">
        <v>10</v>
      </c>
      <c r="AE8" s="18" t="s">
        <v>10</v>
      </c>
      <c r="AF8" s="19" t="s">
        <v>10</v>
      </c>
      <c r="AG8" s="20" t="s">
        <v>10</v>
      </c>
      <c r="AH8" s="21" t="s">
        <v>10</v>
      </c>
      <c r="AI8" s="22" t="s">
        <v>10</v>
      </c>
      <c r="AJ8" s="23" t="s">
        <v>10</v>
      </c>
      <c r="AK8" s="24" t="s">
        <v>10</v>
      </c>
      <c r="AL8" s="25" t="s">
        <v>10</v>
      </c>
      <c r="AM8" s="26" t="s">
        <v>10</v>
      </c>
      <c r="AN8" s="27" t="s">
        <v>10</v>
      </c>
      <c r="AO8" s="28" t="s">
        <v>10</v>
      </c>
      <c r="AP8" s="29" t="s">
        <v>10</v>
      </c>
      <c r="AQ8" s="30" t="s">
        <v>10</v>
      </c>
      <c r="AR8" s="31" t="s">
        <v>10</v>
      </c>
      <c r="AS8" s="32" t="s">
        <v>10</v>
      </c>
    </row>
    <row r="9" spans="1:45" s="1" customFormat="1" ht="22.5" x14ac:dyDescent="0.25">
      <c r="B9" s="9"/>
      <c r="C9" s="10" t="s">
        <v>11</v>
      </c>
      <c r="D9" s="10" t="s">
        <v>12</v>
      </c>
      <c r="E9" s="10" t="s">
        <v>13</v>
      </c>
      <c r="F9" s="11" t="s">
        <v>14</v>
      </c>
      <c r="G9" s="12" t="s">
        <v>15</v>
      </c>
      <c r="H9" s="12" t="s">
        <v>16</v>
      </c>
      <c r="I9" s="10" t="s">
        <v>17</v>
      </c>
      <c r="J9" s="11" t="s">
        <v>18</v>
      </c>
      <c r="K9" s="171"/>
      <c r="L9" s="10" t="s">
        <v>19</v>
      </c>
      <c r="M9" s="10" t="s">
        <v>20</v>
      </c>
      <c r="N9" s="10" t="s">
        <v>21</v>
      </c>
      <c r="O9" s="10" t="s">
        <v>22</v>
      </c>
      <c r="P9" s="10" t="s">
        <v>23</v>
      </c>
      <c r="Q9" s="10" t="s">
        <v>24</v>
      </c>
      <c r="R9" s="10" t="s">
        <v>25</v>
      </c>
      <c r="S9" s="103" t="s">
        <v>26</v>
      </c>
      <c r="U9" s="124" t="s">
        <v>4</v>
      </c>
      <c r="V9" s="124" t="s">
        <v>5</v>
      </c>
      <c r="W9" s="124" t="s">
        <v>27</v>
      </c>
      <c r="X9" s="124" t="s">
        <v>7</v>
      </c>
      <c r="Y9" s="124" t="s">
        <v>8</v>
      </c>
      <c r="Z9" s="124"/>
      <c r="AB9" s="13" t="s">
        <v>28</v>
      </c>
      <c r="AC9" s="33" t="s">
        <v>29</v>
      </c>
      <c r="AD9" s="34" t="s">
        <v>30</v>
      </c>
      <c r="AE9" s="35" t="s">
        <v>31</v>
      </c>
      <c r="AF9" s="36" t="s">
        <v>32</v>
      </c>
      <c r="AG9" s="15" t="s">
        <v>33</v>
      </c>
      <c r="AH9" s="37" t="s">
        <v>34</v>
      </c>
      <c r="AI9" s="38" t="s">
        <v>35</v>
      </c>
      <c r="AJ9" s="39" t="s">
        <v>36</v>
      </c>
      <c r="AK9" s="40" t="s">
        <v>37</v>
      </c>
      <c r="AL9" s="41" t="s">
        <v>38</v>
      </c>
      <c r="AM9" s="42" t="s">
        <v>39</v>
      </c>
      <c r="AN9" s="43" t="s">
        <v>40</v>
      </c>
      <c r="AO9" s="44">
        <v>42401</v>
      </c>
      <c r="AP9" s="45">
        <v>42339</v>
      </c>
      <c r="AQ9" s="46">
        <v>42309</v>
      </c>
      <c r="AR9" s="47">
        <v>42278</v>
      </c>
      <c r="AS9" s="48">
        <v>42248</v>
      </c>
    </row>
    <row r="10" spans="1:45" s="1" customFormat="1" x14ac:dyDescent="0.25">
      <c r="A10" s="2"/>
      <c r="B10" s="108" t="s">
        <v>41</v>
      </c>
      <c r="C10" s="109">
        <v>0.106</v>
      </c>
      <c r="D10" s="109">
        <v>0.17599999999999999</v>
      </c>
      <c r="E10" s="109">
        <v>5.7000000000000002E-2</v>
      </c>
      <c r="F10" s="109">
        <v>0.105</v>
      </c>
      <c r="G10" s="109">
        <v>5.3999999999999999E-2</v>
      </c>
      <c r="H10" s="109">
        <v>4.4999999999999998E-2</v>
      </c>
      <c r="I10" s="109">
        <v>5.7000000000000002E-2</v>
      </c>
      <c r="J10" s="109">
        <v>5.2999999999999999E-2</v>
      </c>
      <c r="K10" s="109">
        <v>4.2000000000000003E-2</v>
      </c>
      <c r="L10" s="109">
        <v>9.0999999999999998E-2</v>
      </c>
      <c r="M10" s="109">
        <v>6.7000000000000004E-2</v>
      </c>
      <c r="N10" s="109">
        <v>7.0999999999999994E-2</v>
      </c>
      <c r="O10" s="109">
        <v>8.1000000000000003E-2</v>
      </c>
      <c r="P10" s="109">
        <v>8.3000000000000004E-2</v>
      </c>
      <c r="Q10" s="109">
        <v>8.2000000000000003E-2</v>
      </c>
      <c r="R10" s="109">
        <v>7.1999999999999995E-2</v>
      </c>
      <c r="S10" s="110">
        <v>7.9000000000000001E-2</v>
      </c>
      <c r="U10" s="125">
        <f>+(C10*$C$1)+(D10*$D$1)+(E10*$E$1)</f>
        <v>0.10380942750457076</v>
      </c>
      <c r="V10" s="125">
        <f>+(G10*$G$1)+(H10*$H$1)+(I10*$I$1)</f>
        <v>5.3146929301734494E-2</v>
      </c>
      <c r="W10" s="125">
        <f>+(K10*$K$1)</f>
        <v>4.2000000000000003E-2</v>
      </c>
      <c r="X10" s="125">
        <f>+(L10*$L$1)+(M10*$M$1)</f>
        <v>7.8759999999999997E-2</v>
      </c>
      <c r="Y10" s="125">
        <f>+(N10*$N$1)+(O10*$O$1)+(P10*$P$1)</f>
        <v>7.6420000000000002E-2</v>
      </c>
      <c r="Z10" s="125">
        <f>+(C10*$C$2)+(D10*$D$2)+(E10*$E$2)+(G10*$G$2)+(H10*$H$2)+(I10*$I$2)+(K10*$K$2)</f>
        <v>7.8174331446720688E-2</v>
      </c>
      <c r="AB10" s="49">
        <v>0.06</v>
      </c>
      <c r="AC10" s="50">
        <v>5.7000000000000002E-2</v>
      </c>
      <c r="AD10" s="51">
        <v>6.9000000000000006E-2</v>
      </c>
      <c r="AE10" s="52">
        <v>0.1</v>
      </c>
      <c r="AF10" s="53">
        <v>0.06</v>
      </c>
      <c r="AG10" s="54">
        <v>8.3000000000000004E-2</v>
      </c>
      <c r="AH10" s="55">
        <v>6.7000000000000004E-2</v>
      </c>
      <c r="AI10" s="56">
        <v>6.7000000000000004E-2</v>
      </c>
      <c r="AJ10" s="57">
        <v>6.5000000000000002E-2</v>
      </c>
      <c r="AK10" s="58">
        <v>6.7000000000000004E-2</v>
      </c>
      <c r="AL10" s="59">
        <v>6.2E-2</v>
      </c>
      <c r="AM10" s="60">
        <v>5.6000000000000001E-2</v>
      </c>
      <c r="AN10" s="61">
        <v>5.3999999999999999E-2</v>
      </c>
      <c r="AO10" s="62">
        <v>5.8999999999999997E-2</v>
      </c>
      <c r="AP10" s="63">
        <v>8.2000000000000003E-2</v>
      </c>
      <c r="AQ10" s="64">
        <v>7.9807289440242138E-2</v>
      </c>
      <c r="AR10" s="65">
        <v>9.5000000000000001E-2</v>
      </c>
      <c r="AS10" s="66">
        <v>7.3653412921786288E-2</v>
      </c>
    </row>
    <row r="11" spans="1:45" s="1" customFormat="1" x14ac:dyDescent="0.25">
      <c r="A11" s="2"/>
      <c r="B11" s="111" t="s">
        <v>42</v>
      </c>
      <c r="C11" s="112">
        <v>0.218</v>
      </c>
      <c r="D11" s="112">
        <v>0.45900000000000002</v>
      </c>
      <c r="E11" s="112">
        <v>0.17899999999999999</v>
      </c>
      <c r="F11" s="112">
        <v>0.254</v>
      </c>
      <c r="G11" s="112">
        <v>0.19</v>
      </c>
      <c r="H11" s="112">
        <v>0.23699999999999999</v>
      </c>
      <c r="I11" s="112">
        <v>0.13300000000000001</v>
      </c>
      <c r="J11" s="112">
        <v>0.184</v>
      </c>
      <c r="K11" s="112">
        <v>0.09</v>
      </c>
      <c r="L11" s="112">
        <v>0.22800000000000001</v>
      </c>
      <c r="M11" s="112">
        <v>0.20200000000000001</v>
      </c>
      <c r="N11" s="112">
        <v>0.22800000000000001</v>
      </c>
      <c r="O11" s="112">
        <v>0.21199999999999999</v>
      </c>
      <c r="P11" s="112">
        <v>0.20499999999999999</v>
      </c>
      <c r="Q11" s="112">
        <v>0.22800000000000001</v>
      </c>
      <c r="R11" s="112">
        <v>0.191</v>
      </c>
      <c r="S11" s="113">
        <v>0.215</v>
      </c>
      <c r="U11" s="125">
        <f>+(C11*$C$1)+(D11*$D$1)+(E11*$E$1)</f>
        <v>0.2409637382000635</v>
      </c>
      <c r="V11" s="125">
        <f>+(G11*$G$1)+(H11*$H$1)+(I11*$I$1)</f>
        <v>0.18401153111565738</v>
      </c>
      <c r="W11" s="125">
        <f>+(K11*$K$1)</f>
        <v>0.09</v>
      </c>
      <c r="X11" s="125">
        <f>+(L11*$L$1)+(M11*$M$1)</f>
        <v>0.21474000000000001</v>
      </c>
      <c r="Y11" s="125">
        <f>+(N11*$N$1)+(O11*$O$1)+(P11*$P$1)</f>
        <v>0.21853</v>
      </c>
      <c r="Z11" s="125">
        <f>+(C11*$C$2)+(D11*$D$2)+(E11*$E$2)+(G11*$G$2)+(H11*$H$2)+(I11*$I$2)+(K11*$K$2)</f>
        <v>0.21168386864926295</v>
      </c>
      <c r="AB11" s="67">
        <v>0.17599999999999999</v>
      </c>
      <c r="AC11" s="68">
        <v>0.17599999999999999</v>
      </c>
      <c r="AD11" s="69">
        <v>0.17100000000000001</v>
      </c>
      <c r="AE11" s="70">
        <v>0.17399999999999999</v>
      </c>
      <c r="AF11" s="71">
        <v>0.16400000000000001</v>
      </c>
      <c r="AG11" s="72">
        <v>0.17699999999999999</v>
      </c>
      <c r="AH11" s="73">
        <v>0.17100000000000001</v>
      </c>
      <c r="AI11" s="74">
        <v>0.183</v>
      </c>
      <c r="AJ11" s="75">
        <v>0.183</v>
      </c>
      <c r="AK11" s="76">
        <v>0.18099999999999999</v>
      </c>
      <c r="AL11" s="77">
        <v>0.185</v>
      </c>
      <c r="AM11" s="78">
        <v>0.154</v>
      </c>
      <c r="AN11" s="79">
        <v>0.13300000000000001</v>
      </c>
      <c r="AO11" s="80">
        <v>0.154</v>
      </c>
      <c r="AP11" s="81">
        <v>0.14599999999999999</v>
      </c>
      <c r="AQ11" s="82">
        <v>0.20208842503611832</v>
      </c>
      <c r="AR11" s="83">
        <v>0.214</v>
      </c>
      <c r="AS11" s="66">
        <v>0.25470179684142208</v>
      </c>
    </row>
    <row r="12" spans="1:45" s="1" customFormat="1" x14ac:dyDescent="0.25">
      <c r="A12" s="2"/>
      <c r="B12" s="111" t="s">
        <v>43</v>
      </c>
      <c r="C12" s="112">
        <v>0.13900000000000001</v>
      </c>
      <c r="D12" s="112">
        <v>0.154</v>
      </c>
      <c r="E12" s="112">
        <v>0.129</v>
      </c>
      <c r="F12" s="112">
        <v>0.13900000000000001</v>
      </c>
      <c r="G12" s="112">
        <v>0.182</v>
      </c>
      <c r="H12" s="112">
        <v>0.156</v>
      </c>
      <c r="I12" s="112">
        <v>0.124</v>
      </c>
      <c r="J12" s="112">
        <v>0.159</v>
      </c>
      <c r="K12" s="112">
        <v>0.26800000000000002</v>
      </c>
      <c r="L12" s="112">
        <v>0.14699999999999999</v>
      </c>
      <c r="M12" s="112">
        <v>0.16200000000000001</v>
      </c>
      <c r="N12" s="112">
        <v>0.18</v>
      </c>
      <c r="O12" s="112">
        <v>0.13600000000000001</v>
      </c>
      <c r="P12" s="112">
        <v>0.154</v>
      </c>
      <c r="Q12" s="112">
        <v>0.14399999999999999</v>
      </c>
      <c r="R12" s="112">
        <v>0.17299999999999999</v>
      </c>
      <c r="S12" s="113">
        <v>0.154</v>
      </c>
      <c r="U12" s="125">
        <f t="shared" ref="U12:U18" si="0">+(C12*$C$1)+(D12*$D$1)+(E12*$E$1)</f>
        <v>0.13864819209525761</v>
      </c>
      <c r="V12" s="125">
        <f t="shared" ref="V12:V18" si="1">+(G12*$G$1)+(H12*$H$1)+(I12*$I$1)</f>
        <v>0.16269139024487431</v>
      </c>
      <c r="W12" s="125">
        <f t="shared" ref="W12:W18" si="2">+(K12*$K$1)</f>
        <v>0.26800000000000002</v>
      </c>
      <c r="X12" s="125">
        <f t="shared" ref="X12:X18" si="3">+(L12*$L$1)+(M12*$M$1)</f>
        <v>0.15465000000000001</v>
      </c>
      <c r="Y12" s="125">
        <f t="shared" ref="Y12:Y18" si="4">+(N12*$N$1)+(O12*$O$1)+(P12*$P$1)</f>
        <v>0.16178000000000001</v>
      </c>
      <c r="Z12" s="125">
        <f t="shared" ref="Z12:Z18" si="5">+(C12*$C$2)+(D12*$D$2)+(E12*$E$2)+(G12*$G$2)+(H12*$H$2)+(I12*$I$2)+(K12*$K$2)</f>
        <v>0.15152997384002187</v>
      </c>
      <c r="AB12" s="67">
        <v>0.16600000000000001</v>
      </c>
      <c r="AC12" s="68">
        <v>0.125</v>
      </c>
      <c r="AD12" s="69">
        <v>0.17599999999999999</v>
      </c>
      <c r="AE12" s="70">
        <v>0.16800000000000001</v>
      </c>
      <c r="AF12" s="71">
        <v>0.14799999999999999</v>
      </c>
      <c r="AG12" s="72">
        <v>0.14299999999999999</v>
      </c>
      <c r="AH12" s="73">
        <v>0.155</v>
      </c>
      <c r="AI12" s="74">
        <v>0.161</v>
      </c>
      <c r="AJ12" s="75">
        <v>0.161</v>
      </c>
      <c r="AK12" s="76">
        <v>0.16600000000000001</v>
      </c>
      <c r="AL12" s="77">
        <v>0.14899999999999999</v>
      </c>
      <c r="AM12" s="78">
        <v>0.115</v>
      </c>
      <c r="AN12" s="79">
        <v>0.159</v>
      </c>
      <c r="AO12" s="80">
        <v>0.14299999999999999</v>
      </c>
      <c r="AP12" s="81">
        <v>0.22500000000000001</v>
      </c>
      <c r="AQ12" s="82">
        <v>0.18811308311057384</v>
      </c>
      <c r="AR12" s="83">
        <v>0.184</v>
      </c>
      <c r="AS12" s="66">
        <v>0.22335266022363817</v>
      </c>
    </row>
    <row r="13" spans="1:45" s="1" customFormat="1" x14ac:dyDescent="0.25">
      <c r="A13" s="2"/>
      <c r="B13" s="111" t="s">
        <v>44</v>
      </c>
      <c r="C13" s="112">
        <v>0.112</v>
      </c>
      <c r="D13" s="112">
        <v>3.6999999999999998E-2</v>
      </c>
      <c r="E13" s="112">
        <v>0.11</v>
      </c>
      <c r="F13" s="112">
        <v>9.7000000000000003E-2</v>
      </c>
      <c r="G13" s="112">
        <v>0.113</v>
      </c>
      <c r="H13" s="112">
        <v>0.109</v>
      </c>
      <c r="I13" s="112">
        <v>0.11899999999999999</v>
      </c>
      <c r="J13" s="112">
        <v>0.114</v>
      </c>
      <c r="K13" s="112">
        <v>0.10199999999999999</v>
      </c>
      <c r="L13" s="112">
        <v>0.11</v>
      </c>
      <c r="M13" s="112">
        <v>9.9000000000000005E-2</v>
      </c>
      <c r="N13" s="112">
        <v>0.11</v>
      </c>
      <c r="O13" s="112">
        <v>0.108</v>
      </c>
      <c r="P13" s="112">
        <v>9.5000000000000001E-2</v>
      </c>
      <c r="Q13" s="112">
        <v>0.11799999999999999</v>
      </c>
      <c r="R13" s="112">
        <v>8.2000000000000003E-2</v>
      </c>
      <c r="S13" s="113">
        <v>0.105</v>
      </c>
      <c r="U13" s="125">
        <f t="shared" si="0"/>
        <v>0.10152858886164008</v>
      </c>
      <c r="V13" s="125">
        <f t="shared" si="1"/>
        <v>0.11379995029798042</v>
      </c>
      <c r="W13" s="125">
        <f t="shared" si="2"/>
        <v>0.10199999999999999</v>
      </c>
      <c r="X13" s="125">
        <f t="shared" si="3"/>
        <v>0.10439</v>
      </c>
      <c r="Y13" s="125">
        <f t="shared" si="4"/>
        <v>0.10627</v>
      </c>
      <c r="Z13" s="125">
        <f t="shared" si="5"/>
        <v>0.10760660804032911</v>
      </c>
      <c r="AB13" s="67">
        <v>0.122</v>
      </c>
      <c r="AC13" s="68">
        <v>0.14199999999999999</v>
      </c>
      <c r="AD13" s="69">
        <v>0.112</v>
      </c>
      <c r="AE13" s="70">
        <v>0.104</v>
      </c>
      <c r="AF13" s="71">
        <v>0.11899999999999999</v>
      </c>
      <c r="AG13" s="72">
        <v>0.11600000000000001</v>
      </c>
      <c r="AH13" s="73">
        <v>0.11799999999999999</v>
      </c>
      <c r="AI13" s="74">
        <v>0.10199999999999999</v>
      </c>
      <c r="AJ13" s="75">
        <v>0.12</v>
      </c>
      <c r="AK13" s="76">
        <v>0.10199999999999999</v>
      </c>
      <c r="AL13" s="77">
        <v>0.113</v>
      </c>
      <c r="AM13" s="78">
        <v>0.114</v>
      </c>
      <c r="AN13" s="79">
        <v>0.128</v>
      </c>
      <c r="AO13" s="80">
        <v>0.11799999999999999</v>
      </c>
      <c r="AP13" s="81">
        <v>0.13</v>
      </c>
      <c r="AQ13" s="82">
        <v>0.10671167967261765</v>
      </c>
      <c r="AR13" s="83">
        <v>0.115</v>
      </c>
      <c r="AS13" s="66">
        <v>0.13868161106573385</v>
      </c>
    </row>
    <row r="14" spans="1:45" s="1" customFormat="1" x14ac:dyDescent="0.25">
      <c r="A14" s="2"/>
      <c r="B14" s="111" t="s">
        <v>45</v>
      </c>
      <c r="C14" s="112">
        <v>0.28499999999999998</v>
      </c>
      <c r="D14" s="112">
        <v>0.111</v>
      </c>
      <c r="E14" s="112">
        <v>0.27100000000000002</v>
      </c>
      <c r="F14" s="112">
        <v>0.247</v>
      </c>
      <c r="G14" s="112">
        <v>0.30299999999999999</v>
      </c>
      <c r="H14" s="112">
        <v>0.308</v>
      </c>
      <c r="I14" s="112">
        <v>0.435</v>
      </c>
      <c r="J14" s="112">
        <v>0.34200000000000003</v>
      </c>
      <c r="K14" s="112">
        <v>0.33900000000000002</v>
      </c>
      <c r="L14" s="112">
        <v>0.27</v>
      </c>
      <c r="M14" s="112">
        <v>0.318</v>
      </c>
      <c r="N14" s="112">
        <v>0.26</v>
      </c>
      <c r="O14" s="112">
        <v>0.32</v>
      </c>
      <c r="P14" s="112">
        <v>0.29099999999999998</v>
      </c>
      <c r="Q14" s="112">
        <v>0.27900000000000003</v>
      </c>
      <c r="R14" s="112">
        <v>0.32</v>
      </c>
      <c r="S14" s="113">
        <v>0.29399999999999998</v>
      </c>
      <c r="U14" s="125">
        <f t="shared" si="0"/>
        <v>0.25850484503983201</v>
      </c>
      <c r="V14" s="125">
        <f t="shared" si="1"/>
        <v>0.33724651566910996</v>
      </c>
      <c r="W14" s="125">
        <f t="shared" si="2"/>
        <v>0.33900000000000002</v>
      </c>
      <c r="X14" s="125">
        <f t="shared" si="3"/>
        <v>0.29448000000000002</v>
      </c>
      <c r="Y14" s="125">
        <f t="shared" si="4"/>
        <v>0.28391</v>
      </c>
      <c r="Z14" s="125">
        <f t="shared" si="5"/>
        <v>0.29802633956203128</v>
      </c>
      <c r="AB14" s="67">
        <v>0.29299999999999998</v>
      </c>
      <c r="AC14" s="68">
        <v>0.30399999999999999</v>
      </c>
      <c r="AD14" s="69">
        <v>0.312</v>
      </c>
      <c r="AE14" s="70">
        <v>0.307</v>
      </c>
      <c r="AF14" s="71">
        <v>0.32800000000000001</v>
      </c>
      <c r="AG14" s="72">
        <v>0.30199999999999999</v>
      </c>
      <c r="AH14" s="73">
        <v>0.30599999999999999</v>
      </c>
      <c r="AI14" s="74">
        <v>0.33600000000000002</v>
      </c>
      <c r="AJ14" s="75">
        <v>0.29399999999999998</v>
      </c>
      <c r="AK14" s="76">
        <v>0.25800000000000001</v>
      </c>
      <c r="AL14" s="77">
        <v>0.28799999999999998</v>
      </c>
      <c r="AM14" s="78">
        <v>0.371</v>
      </c>
      <c r="AN14" s="79">
        <v>0.377</v>
      </c>
      <c r="AO14" s="80">
        <v>0.36099999999999999</v>
      </c>
      <c r="AP14" s="81">
        <v>0.27</v>
      </c>
      <c r="AQ14" s="82">
        <v>0.29606677864522851</v>
      </c>
      <c r="AR14" s="83">
        <v>0.27300000000000002</v>
      </c>
      <c r="AS14" s="66">
        <v>0.2355405143976449</v>
      </c>
    </row>
    <row r="15" spans="1:45" s="1" customFormat="1" x14ac:dyDescent="0.25">
      <c r="A15" s="2"/>
      <c r="B15" s="111" t="s">
        <v>46</v>
      </c>
      <c r="C15" s="112">
        <v>3.3000000000000002E-2</v>
      </c>
      <c r="D15" s="112">
        <v>2.5000000000000001E-2</v>
      </c>
      <c r="E15" s="112">
        <v>7.0000000000000007E-2</v>
      </c>
      <c r="F15" s="112">
        <v>4.2000000000000003E-2</v>
      </c>
      <c r="G15" s="112">
        <v>5.1999999999999998E-2</v>
      </c>
      <c r="H15" s="112">
        <v>1.9E-2</v>
      </c>
      <c r="I15" s="112">
        <v>5.6000000000000001E-2</v>
      </c>
      <c r="J15" s="112">
        <v>4.5999999999999999E-2</v>
      </c>
      <c r="K15" s="112"/>
      <c r="L15" s="112">
        <v>4.8000000000000001E-2</v>
      </c>
      <c r="M15" s="112">
        <v>3.5999999999999997E-2</v>
      </c>
      <c r="N15" s="112">
        <v>3.5999999999999997E-2</v>
      </c>
      <c r="O15" s="112">
        <v>3.5999999999999997E-2</v>
      </c>
      <c r="P15" s="112">
        <v>5.5E-2</v>
      </c>
      <c r="Q15" s="112">
        <v>4.4999999999999998E-2</v>
      </c>
      <c r="R15" s="112">
        <v>3.5999999999999997E-2</v>
      </c>
      <c r="S15" s="113">
        <v>4.2000000000000003E-2</v>
      </c>
      <c r="U15" s="125">
        <f t="shared" si="0"/>
        <v>4.0635661734432005E-2</v>
      </c>
      <c r="V15" s="125">
        <f t="shared" si="1"/>
        <v>4.7103434860545537E-2</v>
      </c>
      <c r="W15" s="125">
        <f t="shared" si="2"/>
        <v>0</v>
      </c>
      <c r="X15" s="125">
        <f t="shared" si="3"/>
        <v>4.1880000000000001E-2</v>
      </c>
      <c r="Y15" s="125">
        <f t="shared" si="4"/>
        <v>3.9989999999999998E-2</v>
      </c>
      <c r="Z15" s="125">
        <f t="shared" si="5"/>
        <v>4.3518392240620971E-2</v>
      </c>
      <c r="AB15" s="67">
        <v>5.2999999999999999E-2</v>
      </c>
      <c r="AC15" s="68">
        <v>5.8999999999999997E-2</v>
      </c>
      <c r="AD15" s="69">
        <v>6.0999999999999999E-2</v>
      </c>
      <c r="AE15" s="70">
        <v>5.2999999999999999E-2</v>
      </c>
      <c r="AF15" s="71">
        <v>6.2E-2</v>
      </c>
      <c r="AG15" s="72">
        <v>5.6000000000000001E-2</v>
      </c>
      <c r="AH15" s="73">
        <v>6.7000000000000004E-2</v>
      </c>
      <c r="AI15" s="74">
        <v>5.2999999999999999E-2</v>
      </c>
      <c r="AJ15" s="75">
        <v>0.05</v>
      </c>
      <c r="AK15" s="76">
        <v>7.4999999999999997E-2</v>
      </c>
      <c r="AL15" s="77">
        <v>7.5999999999999998E-2</v>
      </c>
      <c r="AM15" s="78">
        <v>6.7000000000000004E-2</v>
      </c>
      <c r="AN15" s="79">
        <v>6.0999999999999999E-2</v>
      </c>
      <c r="AO15" s="80">
        <v>6.7000000000000004E-2</v>
      </c>
      <c r="AP15" s="81">
        <v>9.0999999999999998E-2</v>
      </c>
      <c r="AQ15" s="82">
        <v>5.9836094220817676E-2</v>
      </c>
      <c r="AR15" s="83">
        <v>5.0999999999999997E-2</v>
      </c>
      <c r="AS15" s="66">
        <v>4.0010532854351237E-2</v>
      </c>
    </row>
    <row r="16" spans="1:45" s="1" customFormat="1" x14ac:dyDescent="0.25">
      <c r="A16" s="2"/>
      <c r="B16" s="111" t="s">
        <v>47</v>
      </c>
      <c r="C16" s="112">
        <v>2.1999999999999999E-2</v>
      </c>
      <c r="D16" s="112">
        <v>1.9E-2</v>
      </c>
      <c r="E16" s="112">
        <v>4.2000000000000003E-2</v>
      </c>
      <c r="F16" s="112">
        <v>2.7E-2</v>
      </c>
      <c r="G16" s="112">
        <v>6.4000000000000001E-2</v>
      </c>
      <c r="H16" s="112">
        <v>5.5E-2</v>
      </c>
      <c r="I16" s="112">
        <v>1.7000000000000001E-2</v>
      </c>
      <c r="J16" s="112">
        <v>4.9000000000000002E-2</v>
      </c>
      <c r="K16" s="112">
        <v>4.2000000000000003E-2</v>
      </c>
      <c r="L16" s="112">
        <v>3.5999999999999997E-2</v>
      </c>
      <c r="M16" s="112">
        <v>0.04</v>
      </c>
      <c r="N16" s="112">
        <v>0.03</v>
      </c>
      <c r="O16" s="112">
        <v>3.5999999999999997E-2</v>
      </c>
      <c r="P16" s="112">
        <v>4.8000000000000001E-2</v>
      </c>
      <c r="Q16" s="112">
        <v>3.6999999999999998E-2</v>
      </c>
      <c r="R16" s="112">
        <v>0.04</v>
      </c>
      <c r="S16" s="113">
        <v>3.7999999999999999E-2</v>
      </c>
      <c r="U16" s="125">
        <f t="shared" si="0"/>
        <v>2.6303979117819506E-2</v>
      </c>
      <c r="V16" s="125">
        <f t="shared" si="1"/>
        <v>5.0513791831632154E-2</v>
      </c>
      <c r="W16" s="125">
        <f t="shared" si="2"/>
        <v>4.2000000000000003E-2</v>
      </c>
      <c r="X16" s="125">
        <f t="shared" si="3"/>
        <v>3.8040000000000004E-2</v>
      </c>
      <c r="Y16" s="125">
        <f t="shared" si="4"/>
        <v>3.5519999999999996E-2</v>
      </c>
      <c r="Z16" s="125">
        <f t="shared" si="5"/>
        <v>3.8484488935328375E-2</v>
      </c>
      <c r="AB16" s="67">
        <v>0.06</v>
      </c>
      <c r="AC16" s="68">
        <v>4.4999999999999998E-2</v>
      </c>
      <c r="AD16" s="69">
        <v>3.2000000000000001E-2</v>
      </c>
      <c r="AE16" s="70">
        <v>3.2000000000000001E-2</v>
      </c>
      <c r="AF16" s="71">
        <v>5.1999999999999998E-2</v>
      </c>
      <c r="AG16" s="72">
        <v>6.3E-2</v>
      </c>
      <c r="AH16" s="73">
        <v>5.8999999999999997E-2</v>
      </c>
      <c r="AI16" s="74">
        <v>4.2000000000000003E-2</v>
      </c>
      <c r="AJ16" s="75">
        <v>5.1999999999999998E-2</v>
      </c>
      <c r="AK16" s="76">
        <v>8.1000000000000003E-2</v>
      </c>
      <c r="AL16" s="77">
        <v>6.9000000000000006E-2</v>
      </c>
      <c r="AM16" s="78">
        <v>8.8999999999999996E-2</v>
      </c>
      <c r="AN16" s="79">
        <v>4.4999999999999998E-2</v>
      </c>
      <c r="AO16" s="80">
        <v>4.4999999999999998E-2</v>
      </c>
      <c r="AP16" s="81">
        <v>0.04</v>
      </c>
      <c r="AQ16" s="82">
        <v>5.0229494200247804E-2</v>
      </c>
      <c r="AR16" s="83">
        <v>5.0999999999999997E-2</v>
      </c>
      <c r="AS16" s="66">
        <v>1.8614902342543219E-2</v>
      </c>
    </row>
    <row r="17" spans="1:45" s="1" customFormat="1" x14ac:dyDescent="0.25">
      <c r="A17" s="2"/>
      <c r="B17" s="111" t="s">
        <v>48</v>
      </c>
      <c r="C17" s="112">
        <v>5.6000000000000001E-2</v>
      </c>
      <c r="D17" s="112">
        <v>1.4999999999999999E-2</v>
      </c>
      <c r="E17" s="112">
        <v>0.11899999999999999</v>
      </c>
      <c r="F17" s="112">
        <v>6.7000000000000004E-2</v>
      </c>
      <c r="G17" s="112">
        <v>3.3000000000000002E-2</v>
      </c>
      <c r="H17" s="112">
        <v>6.4000000000000001E-2</v>
      </c>
      <c r="I17" s="112">
        <v>4.2999999999999997E-2</v>
      </c>
      <c r="J17" s="112">
        <v>4.2999999999999997E-2</v>
      </c>
      <c r="K17" s="112">
        <v>5.8000000000000003E-2</v>
      </c>
      <c r="L17" s="112">
        <v>5.6000000000000001E-2</v>
      </c>
      <c r="M17" s="112">
        <v>5.5E-2</v>
      </c>
      <c r="N17" s="112">
        <v>5.7000000000000002E-2</v>
      </c>
      <c r="O17" s="112">
        <v>5.2999999999999999E-2</v>
      </c>
      <c r="P17" s="112">
        <v>5.7000000000000002E-2</v>
      </c>
      <c r="Q17" s="112">
        <v>0.05</v>
      </c>
      <c r="R17" s="112">
        <v>6.6000000000000003E-2</v>
      </c>
      <c r="S17" s="113">
        <v>5.6000000000000001E-2</v>
      </c>
      <c r="U17" s="125">
        <f t="shared" si="0"/>
        <v>6.5350443021947716E-2</v>
      </c>
      <c r="V17" s="125">
        <f t="shared" si="1"/>
        <v>4.107583053186719E-2</v>
      </c>
      <c r="W17" s="125">
        <f t="shared" si="2"/>
        <v>5.8000000000000003E-2</v>
      </c>
      <c r="X17" s="125">
        <f t="shared" si="3"/>
        <v>5.5489999999999998E-2</v>
      </c>
      <c r="Y17" s="125">
        <f t="shared" si="4"/>
        <v>5.5840000000000001E-2</v>
      </c>
      <c r="Z17" s="125">
        <f t="shared" si="5"/>
        <v>5.3250614204034818E-2</v>
      </c>
      <c r="AB17" s="67">
        <v>6.2E-2</v>
      </c>
      <c r="AC17" s="68">
        <v>7.6999999999999999E-2</v>
      </c>
      <c r="AD17" s="69">
        <v>4.5999999999999999E-2</v>
      </c>
      <c r="AE17" s="70">
        <v>5.0999999999999997E-2</v>
      </c>
      <c r="AF17" s="71">
        <v>4.8000000000000001E-2</v>
      </c>
      <c r="AG17" s="72">
        <v>0.05</v>
      </c>
      <c r="AH17" s="73">
        <v>0.04</v>
      </c>
      <c r="AI17" s="74">
        <v>4.4999999999999998E-2</v>
      </c>
      <c r="AJ17" s="75">
        <v>5.5E-2</v>
      </c>
      <c r="AK17" s="76">
        <v>5.8999999999999997E-2</v>
      </c>
      <c r="AL17" s="77">
        <v>0.05</v>
      </c>
      <c r="AM17" s="78">
        <v>2.5999999999999999E-2</v>
      </c>
      <c r="AN17" s="79">
        <v>3.3000000000000002E-2</v>
      </c>
      <c r="AO17" s="80">
        <v>3.5999999999999997E-2</v>
      </c>
      <c r="AP17" s="81"/>
      <c r="AQ17" s="82"/>
      <c r="AR17" s="83"/>
      <c r="AS17" s="66"/>
    </row>
    <row r="18" spans="1:45" s="1" customFormat="1" x14ac:dyDescent="0.25">
      <c r="A18" s="2"/>
      <c r="B18" s="111" t="s">
        <v>49</v>
      </c>
      <c r="C18" s="112">
        <v>2.9000000000000001E-2</v>
      </c>
      <c r="D18" s="112">
        <v>4.0000000000000001E-3</v>
      </c>
      <c r="E18" s="112">
        <v>2.3E-2</v>
      </c>
      <c r="F18" s="112">
        <v>2.1999999999999999E-2</v>
      </c>
      <c r="G18" s="112">
        <v>8.9999999999999993E-3</v>
      </c>
      <c r="H18" s="112">
        <v>7.0000000000000001E-3</v>
      </c>
      <c r="I18" s="112">
        <v>1.6E-2</v>
      </c>
      <c r="J18" s="112">
        <v>0.01</v>
      </c>
      <c r="K18" s="112">
        <v>5.8000000000000003E-2</v>
      </c>
      <c r="L18" s="112">
        <v>1.6E-2</v>
      </c>
      <c r="M18" s="112">
        <v>2.1000000000000001E-2</v>
      </c>
      <c r="N18" s="112">
        <v>2.7E-2</v>
      </c>
      <c r="O18" s="112">
        <v>1.7000000000000001E-2</v>
      </c>
      <c r="P18" s="112">
        <v>1.2E-2</v>
      </c>
      <c r="Q18" s="112">
        <v>1.7000000000000001E-2</v>
      </c>
      <c r="R18" s="112">
        <v>0.02</v>
      </c>
      <c r="S18" s="113">
        <v>1.7999999999999999E-2</v>
      </c>
      <c r="U18" s="125">
        <f t="shared" si="0"/>
        <v>2.4255124424436756E-2</v>
      </c>
      <c r="V18" s="125">
        <f t="shared" si="1"/>
        <v>1.041062614659841E-2</v>
      </c>
      <c r="W18" s="125">
        <f t="shared" si="2"/>
        <v>5.8000000000000003E-2</v>
      </c>
      <c r="X18" s="125">
        <f t="shared" si="3"/>
        <v>1.8550000000000001E-2</v>
      </c>
      <c r="Y18" s="125">
        <f t="shared" si="4"/>
        <v>2.0950000000000003E-2</v>
      </c>
      <c r="Z18" s="125">
        <f t="shared" si="5"/>
        <v>1.7601533096066182E-2</v>
      </c>
      <c r="AB18" s="67">
        <v>8.9999999999999993E-3</v>
      </c>
      <c r="AC18" s="68">
        <v>1.4999999999999999E-2</v>
      </c>
      <c r="AD18" s="69">
        <v>2.1000000000000001E-2</v>
      </c>
      <c r="AE18" s="70">
        <v>1.0999999999999999E-2</v>
      </c>
      <c r="AF18" s="71">
        <v>2.1000000000000001E-2</v>
      </c>
      <c r="AG18" s="72">
        <v>1.0999999999999999E-2</v>
      </c>
      <c r="AH18" s="73">
        <v>1.7999999999999999E-2</v>
      </c>
      <c r="AI18" s="74">
        <v>1.1000000000000121E-2</v>
      </c>
      <c r="AJ18" s="75">
        <v>0.02</v>
      </c>
      <c r="AK18" s="76">
        <v>1.2E-2</v>
      </c>
      <c r="AL18" s="77">
        <v>8.0000000000000002E-3</v>
      </c>
      <c r="AM18" s="78">
        <v>8.0000000000000002E-3</v>
      </c>
      <c r="AN18" s="79">
        <v>8.9999999999999993E-3</v>
      </c>
      <c r="AO18" s="80">
        <v>1.7000000000000001E-2</v>
      </c>
      <c r="AP18" s="81">
        <v>1.6E-2</v>
      </c>
      <c r="AQ18" s="82">
        <v>1.7265878452255353E-2</v>
      </c>
      <c r="AR18" s="83">
        <v>1.6E-2</v>
      </c>
      <c r="AS18" s="66">
        <v>1.6E-2</v>
      </c>
    </row>
    <row r="19" spans="1:45" s="1" customFormat="1" x14ac:dyDescent="0.25">
      <c r="B19" s="114" t="s">
        <v>10</v>
      </c>
      <c r="C19" s="115">
        <v>1</v>
      </c>
      <c r="D19" s="115">
        <v>1</v>
      </c>
      <c r="E19" s="115">
        <v>1</v>
      </c>
      <c r="F19" s="115">
        <v>1</v>
      </c>
      <c r="G19" s="115">
        <v>1</v>
      </c>
      <c r="H19" s="115">
        <v>1</v>
      </c>
      <c r="I19" s="115">
        <v>1</v>
      </c>
      <c r="J19" s="115">
        <v>1</v>
      </c>
      <c r="K19" s="115">
        <v>1</v>
      </c>
      <c r="L19" s="115">
        <v>1</v>
      </c>
      <c r="M19" s="115">
        <v>1</v>
      </c>
      <c r="N19" s="115">
        <v>1</v>
      </c>
      <c r="O19" s="115">
        <v>1</v>
      </c>
      <c r="P19" s="115">
        <v>1</v>
      </c>
      <c r="Q19" s="115">
        <v>1</v>
      </c>
      <c r="R19" s="115">
        <v>1</v>
      </c>
      <c r="S19" s="116">
        <v>1</v>
      </c>
      <c r="U19" s="126">
        <f>SUM(U10:U18)</f>
        <v>0.99999999999999989</v>
      </c>
      <c r="V19" s="126">
        <f t="shared" ref="V19:Z19" si="6">SUM(V10:V18)</f>
        <v>0.99999999999999989</v>
      </c>
      <c r="W19" s="126">
        <f t="shared" si="6"/>
        <v>0.99900000000000011</v>
      </c>
      <c r="X19" s="126">
        <f t="shared" si="6"/>
        <v>1.0009800000000002</v>
      </c>
      <c r="Y19" s="126">
        <f t="shared" si="6"/>
        <v>0.99920999999999993</v>
      </c>
      <c r="Z19" s="126">
        <f t="shared" si="6"/>
        <v>0.99987615001441621</v>
      </c>
      <c r="AB19" s="84">
        <v>1</v>
      </c>
      <c r="AC19" s="85">
        <v>1</v>
      </c>
      <c r="AD19" s="86">
        <v>1</v>
      </c>
      <c r="AE19" s="87">
        <v>1</v>
      </c>
      <c r="AF19" s="88">
        <v>1</v>
      </c>
      <c r="AG19" s="89">
        <v>1</v>
      </c>
      <c r="AH19" s="90">
        <v>1</v>
      </c>
      <c r="AI19" s="91">
        <v>1</v>
      </c>
      <c r="AJ19" s="92">
        <v>1</v>
      </c>
      <c r="AK19" s="93">
        <v>1</v>
      </c>
      <c r="AL19" s="94">
        <v>1</v>
      </c>
      <c r="AM19" s="95">
        <v>1</v>
      </c>
      <c r="AN19" s="96">
        <v>1</v>
      </c>
      <c r="AO19" s="97">
        <v>1</v>
      </c>
      <c r="AP19" s="98">
        <v>1</v>
      </c>
      <c r="AQ19" s="99">
        <v>1.0001187227781012</v>
      </c>
      <c r="AR19" s="100">
        <v>1</v>
      </c>
      <c r="AS19" s="101">
        <v>1.0005554306471196</v>
      </c>
    </row>
    <row r="20" spans="1:45" s="5" customFormat="1" ht="11.25" x14ac:dyDescent="0.25">
      <c r="B20" s="106" t="s">
        <v>50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</row>
    <row r="21" spans="1:45" s="5" customFormat="1" ht="11.25" x14ac:dyDescent="0.25">
      <c r="B21" s="106" t="s">
        <v>51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</row>
    <row r="22" spans="1:45" s="105" customFormat="1" x14ac:dyDescent="0.25"/>
    <row r="23" spans="1:45" s="105" customFormat="1" x14ac:dyDescent="0.25">
      <c r="B23" s="105" t="s">
        <v>52</v>
      </c>
    </row>
    <row r="24" spans="1:45" s="105" customFormat="1" x14ac:dyDescent="0.25">
      <c r="B24" s="105" t="s">
        <v>53</v>
      </c>
    </row>
    <row r="25" spans="1:45" x14ac:dyDescent="0.25">
      <c r="B25" s="5" t="s">
        <v>3</v>
      </c>
    </row>
    <row r="26" spans="1:45" x14ac:dyDescent="0.25">
      <c r="A26" s="104"/>
      <c r="B26" s="7"/>
      <c r="C26" s="167" t="s">
        <v>4</v>
      </c>
      <c r="D26" s="168"/>
      <c r="E26" s="168"/>
      <c r="F26" s="169"/>
      <c r="G26" s="167" t="s">
        <v>5</v>
      </c>
      <c r="H26" s="168"/>
      <c r="I26" s="168"/>
      <c r="J26" s="169"/>
      <c r="K26" s="170" t="s">
        <v>6</v>
      </c>
      <c r="L26" s="172" t="s">
        <v>7</v>
      </c>
      <c r="M26" s="173"/>
      <c r="N26" s="172" t="s">
        <v>8</v>
      </c>
      <c r="O26" s="174"/>
      <c r="P26" s="174"/>
      <c r="Q26" s="172" t="s">
        <v>9</v>
      </c>
      <c r="R26" s="173"/>
      <c r="S26" s="102" t="s">
        <v>10</v>
      </c>
      <c r="U26" s="123" t="s">
        <v>10</v>
      </c>
      <c r="V26" s="123" t="s">
        <v>10</v>
      </c>
      <c r="W26" s="123" t="s">
        <v>10</v>
      </c>
      <c r="X26" s="123" t="s">
        <v>10</v>
      </c>
      <c r="Y26" s="123" t="s">
        <v>10</v>
      </c>
      <c r="Z26" s="123" t="s">
        <v>10</v>
      </c>
      <c r="AB26" s="8" t="s">
        <v>10</v>
      </c>
      <c r="AC26" s="16" t="s">
        <v>10</v>
      </c>
      <c r="AD26" s="17" t="s">
        <v>10</v>
      </c>
      <c r="AE26" s="18" t="s">
        <v>10</v>
      </c>
      <c r="AF26" s="19" t="s">
        <v>10</v>
      </c>
      <c r="AG26" s="20" t="s">
        <v>10</v>
      </c>
      <c r="AH26" s="21" t="s">
        <v>10</v>
      </c>
      <c r="AI26" s="22" t="s">
        <v>10</v>
      </c>
      <c r="AJ26" s="23" t="s">
        <v>10</v>
      </c>
      <c r="AK26" s="24" t="s">
        <v>10</v>
      </c>
      <c r="AL26" s="25" t="s">
        <v>10</v>
      </c>
      <c r="AM26" s="26" t="s">
        <v>10</v>
      </c>
      <c r="AN26" s="27" t="s">
        <v>10</v>
      </c>
      <c r="AO26" s="28" t="s">
        <v>10</v>
      </c>
      <c r="AP26" s="29" t="s">
        <v>10</v>
      </c>
      <c r="AQ26" s="30" t="s">
        <v>10</v>
      </c>
      <c r="AR26" s="31" t="s">
        <v>10</v>
      </c>
      <c r="AS26" s="32" t="s">
        <v>10</v>
      </c>
    </row>
    <row r="27" spans="1:45" ht="22.5" x14ac:dyDescent="0.25">
      <c r="A27" s="104"/>
      <c r="B27" s="9"/>
      <c r="C27" s="10" t="s">
        <v>11</v>
      </c>
      <c r="D27" s="10" t="s">
        <v>12</v>
      </c>
      <c r="E27" s="10" t="s">
        <v>13</v>
      </c>
      <c r="F27" s="11" t="s">
        <v>14</v>
      </c>
      <c r="G27" s="12" t="s">
        <v>15</v>
      </c>
      <c r="H27" s="12" t="s">
        <v>16</v>
      </c>
      <c r="I27" s="10" t="s">
        <v>17</v>
      </c>
      <c r="J27" s="11" t="s">
        <v>18</v>
      </c>
      <c r="K27" s="171"/>
      <c r="L27" s="10" t="s">
        <v>19</v>
      </c>
      <c r="M27" s="10" t="s">
        <v>20</v>
      </c>
      <c r="N27" s="10" t="s">
        <v>21</v>
      </c>
      <c r="O27" s="10" t="s">
        <v>22</v>
      </c>
      <c r="P27" s="10" t="s">
        <v>23</v>
      </c>
      <c r="Q27" s="10" t="s">
        <v>24</v>
      </c>
      <c r="R27" s="10" t="s">
        <v>25</v>
      </c>
      <c r="S27" s="103" t="s">
        <v>26</v>
      </c>
      <c r="U27" s="124" t="s">
        <v>4</v>
      </c>
      <c r="V27" s="124" t="s">
        <v>5</v>
      </c>
      <c r="W27" s="124" t="s">
        <v>27</v>
      </c>
      <c r="X27" s="124" t="s">
        <v>7</v>
      </c>
      <c r="Y27" s="124" t="s">
        <v>8</v>
      </c>
      <c r="Z27" s="124"/>
      <c r="AB27" s="13" t="s">
        <v>28</v>
      </c>
      <c r="AC27" s="33" t="s">
        <v>29</v>
      </c>
      <c r="AD27" s="34" t="s">
        <v>30</v>
      </c>
      <c r="AE27" s="35" t="s">
        <v>31</v>
      </c>
      <c r="AF27" s="36" t="s">
        <v>32</v>
      </c>
      <c r="AG27" s="15" t="s">
        <v>33</v>
      </c>
      <c r="AH27" s="37" t="s">
        <v>34</v>
      </c>
      <c r="AI27" s="38" t="s">
        <v>35</v>
      </c>
      <c r="AJ27" s="39" t="s">
        <v>36</v>
      </c>
      <c r="AK27" s="40" t="s">
        <v>37</v>
      </c>
      <c r="AL27" s="41" t="s">
        <v>38</v>
      </c>
      <c r="AM27" s="42" t="s">
        <v>39</v>
      </c>
      <c r="AN27" s="43" t="s">
        <v>40</v>
      </c>
      <c r="AO27" s="44">
        <v>42401</v>
      </c>
      <c r="AP27" s="45">
        <v>42339</v>
      </c>
      <c r="AQ27" s="46">
        <v>42309</v>
      </c>
      <c r="AR27" s="47">
        <v>42278</v>
      </c>
      <c r="AS27" s="48">
        <v>42248</v>
      </c>
    </row>
    <row r="28" spans="1:45" s="1" customFormat="1" x14ac:dyDescent="0.25">
      <c r="A28" s="2"/>
      <c r="B28" s="108" t="s">
        <v>54</v>
      </c>
      <c r="C28" s="109">
        <v>0.35699999999999998</v>
      </c>
      <c r="D28" s="109">
        <v>0.67100000000000004</v>
      </c>
      <c r="E28" s="109">
        <v>0.376</v>
      </c>
      <c r="F28" s="109">
        <v>0.42399999999999999</v>
      </c>
      <c r="G28" s="109">
        <v>0.33200000000000002</v>
      </c>
      <c r="H28" s="109">
        <v>0.378</v>
      </c>
      <c r="I28" s="109">
        <v>0.29499999999999998</v>
      </c>
      <c r="J28" s="109">
        <v>0.33200000000000002</v>
      </c>
      <c r="K28" s="109">
        <v>0.25800000000000001</v>
      </c>
      <c r="L28" s="109">
        <v>0.39800000000000002</v>
      </c>
      <c r="M28" s="109">
        <v>0.35099999999999998</v>
      </c>
      <c r="N28" s="109">
        <v>0.379</v>
      </c>
      <c r="O28" s="109">
        <v>0.35199999999999998</v>
      </c>
      <c r="P28" s="109">
        <v>0.40200000000000002</v>
      </c>
      <c r="Q28" s="109">
        <v>0.374</v>
      </c>
      <c r="R28" s="109">
        <v>0.376</v>
      </c>
      <c r="S28" s="110">
        <v>0.375</v>
      </c>
      <c r="U28" s="125">
        <f>+(C28*$C$1)+(D28*$D$1)+(E28*$E$1)</f>
        <v>0.40333971031918259</v>
      </c>
      <c r="V28" s="125">
        <f>+(G28*$G$1)+(H28*$H$1)+(I28*$I$1)</f>
        <v>0.33088577955409038</v>
      </c>
      <c r="W28" s="125">
        <f>+(K28*$K$1)</f>
        <v>0.25800000000000001</v>
      </c>
      <c r="X28" s="125">
        <f>+(L28*$L$1)+(M28*$M$1)</f>
        <v>0.37402999999999997</v>
      </c>
      <c r="Y28" s="125">
        <f>+(N28*$N$1)+(O28*$O$1)+(P28*$P$1)</f>
        <v>0.376</v>
      </c>
      <c r="Z28" s="125">
        <f>+(C28*$C$2)+(D28*$D$2)+(E28*$E$2)+(G28*$G$2)+(H28*$H$2)+(I28*$I$2)+(K28*$K$2)</f>
        <v>0.36635453127864204</v>
      </c>
      <c r="AB28" s="49">
        <v>0.25900000000000001</v>
      </c>
      <c r="AC28" s="50">
        <v>0.27400000000000002</v>
      </c>
      <c r="AD28" s="51">
        <v>0.30099999999999999</v>
      </c>
      <c r="AE28" s="52">
        <v>0.29899999999999999</v>
      </c>
      <c r="AF28" s="53">
        <v>0.311</v>
      </c>
      <c r="AG28" s="54">
        <v>0.30199999999999999</v>
      </c>
      <c r="AH28" s="55">
        <v>0.318</v>
      </c>
      <c r="AI28" s="56">
        <v>0.30199999999999999</v>
      </c>
      <c r="AJ28" s="57">
        <v>0.317</v>
      </c>
      <c r="AK28" s="58">
        <v>0.29299999999999998</v>
      </c>
      <c r="AL28" s="59">
        <v>0.30299999999999999</v>
      </c>
      <c r="AM28" s="60">
        <v>0.30199999999999999</v>
      </c>
      <c r="AN28" s="61">
        <v>0.253</v>
      </c>
      <c r="AO28" s="62">
        <v>0.32300000000000001</v>
      </c>
      <c r="AP28" s="63">
        <v>0.32500000000000001</v>
      </c>
      <c r="AQ28" s="64">
        <v>0.31334893266236585</v>
      </c>
      <c r="AR28" s="65">
        <v>0.432</v>
      </c>
      <c r="AS28" s="66">
        <v>0.46803206264394787</v>
      </c>
    </row>
    <row r="29" spans="1:45" s="1" customFormat="1" x14ac:dyDescent="0.25">
      <c r="A29" s="2"/>
      <c r="B29" s="111" t="s">
        <v>55</v>
      </c>
      <c r="C29" s="112">
        <v>0.52500000000000002</v>
      </c>
      <c r="D29" s="112">
        <v>0.32900000000000001</v>
      </c>
      <c r="E29" s="112">
        <v>0.51300000000000001</v>
      </c>
      <c r="F29" s="112">
        <v>0.48299999999999998</v>
      </c>
      <c r="G29" s="112">
        <v>0.56200000000000006</v>
      </c>
      <c r="H29" s="112">
        <v>0.54400000000000004</v>
      </c>
      <c r="I29" s="112">
        <v>0.58899999999999997</v>
      </c>
      <c r="J29" s="112">
        <v>0.56599999999999995</v>
      </c>
      <c r="K29" s="112">
        <v>0.625</v>
      </c>
      <c r="L29" s="112">
        <v>0.51700000000000002</v>
      </c>
      <c r="M29" s="112">
        <v>0.53800000000000003</v>
      </c>
      <c r="N29" s="112">
        <v>0.51400000000000001</v>
      </c>
      <c r="O29" s="112">
        <v>0.54100000000000004</v>
      </c>
      <c r="P29" s="112">
        <v>0.52200000000000002</v>
      </c>
      <c r="Q29" s="112">
        <v>0.52300000000000002</v>
      </c>
      <c r="R29" s="112">
        <v>0.53500000000000003</v>
      </c>
      <c r="S29" s="113">
        <v>0.52700000000000002</v>
      </c>
      <c r="U29" s="125">
        <f>+(C29*$C$1)+(D29*$D$1)+(E29*$E$1)</f>
        <v>0.49604161762602639</v>
      </c>
      <c r="V29" s="125">
        <f>+(G29*$G$1)+(H29*$H$1)+(I29*$I$1)</f>
        <v>0.56559977634091196</v>
      </c>
      <c r="W29" s="125">
        <f>+(K29*$K$1)</f>
        <v>0.625</v>
      </c>
      <c r="X29" s="125">
        <f>+(L29*$L$1)+(M29*$M$1)</f>
        <v>0.52771000000000001</v>
      </c>
      <c r="Y29" s="125">
        <f>+(N29*$N$1)+(O29*$O$1)+(P29*$P$1)</f>
        <v>0.52350999999999992</v>
      </c>
      <c r="Z29" s="125">
        <f>+(C29*$C$2)+(D29*$D$2)+(E29*$E$2)+(G29*$G$2)+(H29*$H$2)+(I29*$I$2)+(K29*$K$2)</f>
        <v>0.53140789608410954</v>
      </c>
      <c r="AB29" s="67">
        <v>0.66400000000000003</v>
      </c>
      <c r="AC29" s="68">
        <v>0.66200000000000003</v>
      </c>
      <c r="AD29" s="69">
        <v>0.59699999999999998</v>
      </c>
      <c r="AE29" s="70">
        <v>0.60799999999999998</v>
      </c>
      <c r="AF29" s="71">
        <v>0.59</v>
      </c>
      <c r="AG29" s="72">
        <v>0.626</v>
      </c>
      <c r="AH29" s="73">
        <v>0.61599999999999999</v>
      </c>
      <c r="AI29" s="74">
        <v>0.64200000000000002</v>
      </c>
      <c r="AJ29" s="75">
        <v>0.60399999999999998</v>
      </c>
      <c r="AK29" s="76">
        <v>0.65</v>
      </c>
      <c r="AL29" s="77">
        <v>0.66300000000000003</v>
      </c>
      <c r="AM29" s="78">
        <v>0.65600000000000003</v>
      </c>
      <c r="AN29" s="79">
        <v>0.69299999999999995</v>
      </c>
      <c r="AO29" s="80">
        <v>0.60599999999999998</v>
      </c>
      <c r="AP29" s="81">
        <v>0.59699999999999998</v>
      </c>
      <c r="AQ29" s="82">
        <v>0.59595765997862049</v>
      </c>
      <c r="AR29" s="83">
        <v>0.48799999999999999</v>
      </c>
      <c r="AS29" s="66">
        <v>0.42916957256328958</v>
      </c>
    </row>
    <row r="30" spans="1:45" s="1" customFormat="1" x14ac:dyDescent="0.25">
      <c r="A30" s="2"/>
      <c r="B30" s="111" t="s">
        <v>49</v>
      </c>
      <c r="C30" s="112">
        <v>0.11799999999999999</v>
      </c>
      <c r="D30" s="112"/>
      <c r="E30" s="112">
        <v>0.11</v>
      </c>
      <c r="F30" s="112">
        <v>9.2999999999999999E-2</v>
      </c>
      <c r="G30" s="112">
        <v>0.106</v>
      </c>
      <c r="H30" s="112">
        <v>7.9000000000000001E-2</v>
      </c>
      <c r="I30" s="112">
        <v>0.11700000000000001</v>
      </c>
      <c r="J30" s="112">
        <v>0.10299999999999999</v>
      </c>
      <c r="K30" s="112">
        <v>0.11700000000000001</v>
      </c>
      <c r="L30" s="112">
        <v>8.5000000000000006E-2</v>
      </c>
      <c r="M30" s="112">
        <v>0.112</v>
      </c>
      <c r="N30" s="112">
        <v>0.108</v>
      </c>
      <c r="O30" s="112">
        <v>0.108</v>
      </c>
      <c r="P30" s="112">
        <v>7.5999999999999998E-2</v>
      </c>
      <c r="Q30" s="112">
        <v>0.104</v>
      </c>
      <c r="R30" s="112">
        <v>8.8999999999999996E-2</v>
      </c>
      <c r="S30" s="113">
        <v>9.8000000000000004E-2</v>
      </c>
      <c r="U30" s="125">
        <f t="shared" ref="U30" si="7">+(C30*$C$1)+(D30*$D$1)+(E30*$E$1)</f>
        <v>0.10038347108052034</v>
      </c>
      <c r="V30" s="125">
        <f t="shared" ref="V30" si="8">+(G30*$G$1)+(H30*$H$1)+(I30*$I$1)</f>
        <v>0.10394611340400761</v>
      </c>
      <c r="W30" s="125">
        <f t="shared" ref="W30" si="9">+(K30*$K$1)</f>
        <v>0.11700000000000001</v>
      </c>
      <c r="X30" s="125">
        <f t="shared" ref="X30" si="10">+(L30*$L$1)+(M30*$M$1)</f>
        <v>9.8769999999999997E-2</v>
      </c>
      <c r="Y30" s="125">
        <f t="shared" ref="Y30" si="11">+(N30*$N$1)+(O30*$O$1)+(P30*$P$1)</f>
        <v>0.10128000000000001</v>
      </c>
      <c r="Z30" s="125">
        <f t="shared" ref="Z30" si="12">+(C30*$C$2)+(D30*$D$2)+(E30*$E$2)+(G30*$G$2)+(H30*$H$2)+(I30*$I$2)+(K30*$K$2)</f>
        <v>0.10221856664395532</v>
      </c>
      <c r="AB30" s="67">
        <v>7.6999999999999999E-2</v>
      </c>
      <c r="AC30" s="68">
        <v>6.5000000000000002E-2</v>
      </c>
      <c r="AD30" s="69">
        <v>0.10199999999999999</v>
      </c>
      <c r="AE30" s="70">
        <v>9.2999999999999999E-2</v>
      </c>
      <c r="AF30" s="71">
        <v>0.1</v>
      </c>
      <c r="AG30" s="72">
        <v>7.1999999999999995E-2</v>
      </c>
      <c r="AH30" s="73">
        <v>6.7000000000000004E-2</v>
      </c>
      <c r="AI30" s="74">
        <v>5.6000000000000001E-2</v>
      </c>
      <c r="AJ30" s="75">
        <v>7.9000000000000001E-2</v>
      </c>
      <c r="AK30" s="76">
        <v>5.7000000000000002E-2</v>
      </c>
      <c r="AL30" s="77">
        <v>3.4000000000000002E-2</v>
      </c>
      <c r="AM30" s="78">
        <v>4.2000000000000003E-2</v>
      </c>
      <c r="AN30" s="79">
        <v>5.3999999999999999E-2</v>
      </c>
      <c r="AO30" s="80">
        <v>7.0999999999999994E-2</v>
      </c>
      <c r="AP30" s="81">
        <v>7.8E-2</v>
      </c>
      <c r="AQ30" s="82">
        <v>9.0964452681858793E-2</v>
      </c>
      <c r="AR30" s="83">
        <v>8.1000000000000003E-2</v>
      </c>
      <c r="AS30" s="66">
        <v>0.10296202555427743</v>
      </c>
    </row>
    <row r="31" spans="1:45" s="1" customFormat="1" x14ac:dyDescent="0.25">
      <c r="B31" s="114" t="s">
        <v>10</v>
      </c>
      <c r="C31" s="115">
        <v>1</v>
      </c>
      <c r="D31" s="115">
        <v>1</v>
      </c>
      <c r="E31" s="115">
        <v>1</v>
      </c>
      <c r="F31" s="115">
        <v>1</v>
      </c>
      <c r="G31" s="115">
        <v>1</v>
      </c>
      <c r="H31" s="115">
        <v>1</v>
      </c>
      <c r="I31" s="115">
        <v>1</v>
      </c>
      <c r="J31" s="115">
        <v>1</v>
      </c>
      <c r="K31" s="115">
        <v>1</v>
      </c>
      <c r="L31" s="115">
        <v>1</v>
      </c>
      <c r="M31" s="115">
        <v>1</v>
      </c>
      <c r="N31" s="115">
        <v>1</v>
      </c>
      <c r="O31" s="115">
        <v>1</v>
      </c>
      <c r="P31" s="115">
        <v>1</v>
      </c>
      <c r="Q31" s="115">
        <v>1</v>
      </c>
      <c r="R31" s="115">
        <v>1</v>
      </c>
      <c r="S31" s="116">
        <v>1</v>
      </c>
      <c r="U31" s="126">
        <f>SUM(U28:U30)</f>
        <v>0.99976479902572934</v>
      </c>
      <c r="V31" s="126">
        <f t="shared" ref="V31:Z31" si="13">SUM(V28:V30)</f>
        <v>1.0004316692990098</v>
      </c>
      <c r="W31" s="126">
        <f t="shared" si="13"/>
        <v>1</v>
      </c>
      <c r="X31" s="126">
        <f t="shared" si="13"/>
        <v>1.00051</v>
      </c>
      <c r="Y31" s="126">
        <f t="shared" si="13"/>
        <v>1.0007899999999998</v>
      </c>
      <c r="Z31" s="126">
        <f t="shared" si="13"/>
        <v>0.99998099400670692</v>
      </c>
      <c r="AB31" s="84">
        <v>1</v>
      </c>
      <c r="AC31" s="85">
        <v>1</v>
      </c>
      <c r="AD31" s="86">
        <v>1</v>
      </c>
      <c r="AE31" s="87">
        <v>1</v>
      </c>
      <c r="AF31" s="88">
        <v>1</v>
      </c>
      <c r="AG31" s="89">
        <v>1</v>
      </c>
      <c r="AH31" s="90">
        <v>1</v>
      </c>
      <c r="AI31" s="91">
        <v>1</v>
      </c>
      <c r="AJ31" s="92">
        <v>1</v>
      </c>
      <c r="AK31" s="93">
        <v>1</v>
      </c>
      <c r="AL31" s="94">
        <v>1</v>
      </c>
      <c r="AM31" s="95">
        <v>1</v>
      </c>
      <c r="AN31" s="96">
        <v>1</v>
      </c>
      <c r="AO31" s="97">
        <v>1</v>
      </c>
      <c r="AP31" s="98">
        <v>1</v>
      </c>
      <c r="AQ31" s="99">
        <v>1.0002710453228452</v>
      </c>
      <c r="AR31" s="100">
        <v>1</v>
      </c>
      <c r="AS31" s="101">
        <v>1.0001636607615148</v>
      </c>
    </row>
    <row r="32" spans="1:45" s="5" customFormat="1" ht="11.25" x14ac:dyDescent="0.25">
      <c r="B32" s="106" t="s">
        <v>50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</row>
    <row r="33" spans="1:32" s="5" customFormat="1" ht="11.25" x14ac:dyDescent="0.25">
      <c r="B33" s="106" t="s">
        <v>51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</row>
    <row r="34" spans="1:32" s="105" customFormat="1" x14ac:dyDescent="0.25"/>
    <row r="35" spans="1:32" s="105" customFormat="1" x14ac:dyDescent="0.25">
      <c r="B35" s="105" t="s">
        <v>56</v>
      </c>
    </row>
    <row r="36" spans="1:32" s="105" customFormat="1" x14ac:dyDescent="0.25">
      <c r="B36" s="105" t="s">
        <v>57</v>
      </c>
    </row>
    <row r="37" spans="1:32" x14ac:dyDescent="0.25">
      <c r="B37" s="5" t="s">
        <v>3</v>
      </c>
    </row>
    <row r="38" spans="1:32" x14ac:dyDescent="0.25">
      <c r="A38" s="104"/>
      <c r="B38" s="7"/>
      <c r="C38" s="167" t="s">
        <v>4</v>
      </c>
      <c r="D38" s="168"/>
      <c r="E38" s="168"/>
      <c r="F38" s="169"/>
      <c r="G38" s="167" t="s">
        <v>5</v>
      </c>
      <c r="H38" s="168"/>
      <c r="I38" s="168"/>
      <c r="J38" s="169"/>
      <c r="K38" s="170" t="s">
        <v>6</v>
      </c>
      <c r="L38" s="172" t="s">
        <v>7</v>
      </c>
      <c r="M38" s="173"/>
      <c r="N38" s="172" t="s">
        <v>8</v>
      </c>
      <c r="O38" s="174"/>
      <c r="P38" s="174"/>
      <c r="Q38" s="172" t="s">
        <v>9</v>
      </c>
      <c r="R38" s="173"/>
      <c r="S38" s="102" t="s">
        <v>10</v>
      </c>
      <c r="U38" s="123" t="s">
        <v>10</v>
      </c>
      <c r="V38" s="123" t="s">
        <v>10</v>
      </c>
      <c r="W38" s="123" t="s">
        <v>10</v>
      </c>
      <c r="X38" s="123" t="s">
        <v>10</v>
      </c>
      <c r="Y38" s="123" t="s">
        <v>10</v>
      </c>
      <c r="Z38" s="123" t="s">
        <v>10</v>
      </c>
      <c r="AB38" s="8" t="s">
        <v>10</v>
      </c>
      <c r="AC38" s="16" t="s">
        <v>10</v>
      </c>
      <c r="AD38" s="17" t="s">
        <v>10</v>
      </c>
      <c r="AE38" s="18" t="s">
        <v>10</v>
      </c>
      <c r="AF38" s="19" t="s">
        <v>10</v>
      </c>
    </row>
    <row r="39" spans="1:32" ht="22.5" x14ac:dyDescent="0.25">
      <c r="A39" s="104"/>
      <c r="B39" s="9"/>
      <c r="C39" s="10" t="s">
        <v>11</v>
      </c>
      <c r="D39" s="10" t="s">
        <v>12</v>
      </c>
      <c r="E39" s="10" t="s">
        <v>13</v>
      </c>
      <c r="F39" s="11" t="s">
        <v>14</v>
      </c>
      <c r="G39" s="12" t="s">
        <v>15</v>
      </c>
      <c r="H39" s="12" t="s">
        <v>16</v>
      </c>
      <c r="I39" s="10" t="s">
        <v>17</v>
      </c>
      <c r="J39" s="11" t="s">
        <v>18</v>
      </c>
      <c r="K39" s="171"/>
      <c r="L39" s="10" t="s">
        <v>19</v>
      </c>
      <c r="M39" s="10" t="s">
        <v>20</v>
      </c>
      <c r="N39" s="10" t="s">
        <v>21</v>
      </c>
      <c r="O39" s="10" t="s">
        <v>22</v>
      </c>
      <c r="P39" s="10" t="s">
        <v>23</v>
      </c>
      <c r="Q39" s="10" t="s">
        <v>24</v>
      </c>
      <c r="R39" s="10" t="s">
        <v>25</v>
      </c>
      <c r="S39" s="103" t="s">
        <v>26</v>
      </c>
      <c r="U39" s="124" t="s">
        <v>4</v>
      </c>
      <c r="V39" s="124" t="s">
        <v>5</v>
      </c>
      <c r="W39" s="124" t="s">
        <v>27</v>
      </c>
      <c r="X39" s="124" t="s">
        <v>7</v>
      </c>
      <c r="Y39" s="124" t="s">
        <v>8</v>
      </c>
      <c r="Z39" s="124"/>
      <c r="AB39" s="13" t="s">
        <v>28</v>
      </c>
      <c r="AC39" s="33" t="s">
        <v>29</v>
      </c>
      <c r="AD39" s="34" t="s">
        <v>30</v>
      </c>
      <c r="AE39" s="35" t="s">
        <v>31</v>
      </c>
      <c r="AF39" s="36" t="s">
        <v>32</v>
      </c>
    </row>
    <row r="40" spans="1:32" s="1" customFormat="1" x14ac:dyDescent="0.25">
      <c r="A40" s="2"/>
      <c r="B40" s="108" t="s">
        <v>58</v>
      </c>
      <c r="C40" s="109">
        <v>0.27800000000000002</v>
      </c>
      <c r="D40" s="109">
        <v>0.28899999999999998</v>
      </c>
      <c r="E40" s="109">
        <v>0.28100000000000003</v>
      </c>
      <c r="F40" s="109">
        <v>0.28100000000000003</v>
      </c>
      <c r="G40" s="109">
        <v>0.19800000000000001</v>
      </c>
      <c r="H40" s="109">
        <v>6.6000000000000003E-2</v>
      </c>
      <c r="I40" s="109">
        <v>0.183</v>
      </c>
      <c r="J40" s="109">
        <v>0.16800000000000001</v>
      </c>
      <c r="K40" s="109">
        <v>0.36899999999999999</v>
      </c>
      <c r="L40" s="109">
        <v>0.23</v>
      </c>
      <c r="M40" s="109">
        <v>0.24299999999999999</v>
      </c>
      <c r="N40" s="109">
        <v>0.22700000000000001</v>
      </c>
      <c r="O40" s="109">
        <v>0.23100000000000001</v>
      </c>
      <c r="P40" s="109">
        <v>0.253</v>
      </c>
      <c r="Q40" s="109">
        <v>0.23799999999999999</v>
      </c>
      <c r="R40" s="109">
        <v>0.23400000000000001</v>
      </c>
      <c r="S40" s="110">
        <v>0.23699999999999999</v>
      </c>
      <c r="U40" s="125">
        <f>+(C40*$C$1)+(D40*$D$1)+(E40*$E$1)</f>
        <v>0.28017241760398526</v>
      </c>
      <c r="V40" s="125">
        <f>+(G40*$G$1)+(H40*$H$1)+(I40*$I$1)</f>
        <v>0.17058119421071868</v>
      </c>
      <c r="W40" s="125">
        <f>+(K40*$K$1)</f>
        <v>0.36899999999999999</v>
      </c>
      <c r="X40" s="125">
        <f>+(L40*$L$1)+(M40*$M$1)</f>
        <v>0.23663000000000001</v>
      </c>
      <c r="Y40" s="125">
        <f>+(N40*$N$1)+(O40*$O$1)+(P40*$P$1)</f>
        <v>0.23361999999999999</v>
      </c>
      <c r="Z40" s="125">
        <f>+(C40*$C$2)+(D40*$D$2)+(E40*$E$2)+(G40*$G$2)+(H40*$H$2)+(I40*$I$2)+(K40*$K$2)</f>
        <v>0.22619030168935408</v>
      </c>
      <c r="AB40" s="49">
        <v>0.22700000000000001</v>
      </c>
      <c r="AC40" s="50">
        <v>0.20100000000000001</v>
      </c>
      <c r="AD40" s="51">
        <v>0.215</v>
      </c>
      <c r="AE40" s="52">
        <v>0.21099999999999999</v>
      </c>
      <c r="AF40" s="53">
        <v>0.214</v>
      </c>
    </row>
    <row r="41" spans="1:32" s="1" customFormat="1" x14ac:dyDescent="0.25">
      <c r="A41" s="2"/>
      <c r="B41" s="111" t="s">
        <v>59</v>
      </c>
      <c r="C41" s="112">
        <v>0.26300000000000001</v>
      </c>
      <c r="D41" s="112">
        <v>0.32900000000000001</v>
      </c>
      <c r="E41" s="112">
        <v>0.26100000000000001</v>
      </c>
      <c r="F41" s="112">
        <v>0.27500000000000002</v>
      </c>
      <c r="G41" s="112">
        <v>0.32200000000000001</v>
      </c>
      <c r="H41" s="112">
        <v>0.32300000000000001</v>
      </c>
      <c r="I41" s="112">
        <v>0.32600000000000001</v>
      </c>
      <c r="J41" s="112">
        <v>0.32300000000000001</v>
      </c>
      <c r="K41" s="112">
        <v>0.28599999999999998</v>
      </c>
      <c r="L41" s="112">
        <v>0.29499999999999998</v>
      </c>
      <c r="M41" s="112">
        <v>0.29799999999999999</v>
      </c>
      <c r="N41" s="112">
        <v>0.29499999999999998</v>
      </c>
      <c r="O41" s="112">
        <v>0.30299999999999999</v>
      </c>
      <c r="P41" s="112">
        <v>0.28799999999999998</v>
      </c>
      <c r="Q41" s="112">
        <v>0.28100000000000003</v>
      </c>
      <c r="R41" s="112">
        <v>0.32500000000000001</v>
      </c>
      <c r="S41" s="113">
        <v>0.29699999999999999</v>
      </c>
      <c r="U41" s="125">
        <f>+(C41*$C$1)+(D41*$D$1)+(E41*$E$1)</f>
        <v>0.27133048613849925</v>
      </c>
      <c r="V41" s="125">
        <f>+(G41*$G$1)+(H41*$H$1)+(I41*$I$1)</f>
        <v>0.32318965754721612</v>
      </c>
      <c r="W41" s="125">
        <f>+(K41*$K$1)</f>
        <v>0.28599999999999998</v>
      </c>
      <c r="X41" s="125">
        <f>+(L41*$L$1)+(M41*$M$1)</f>
        <v>0.29652999999999996</v>
      </c>
      <c r="Y41" s="125">
        <f>+(N41*$N$1)+(O41*$O$1)+(P41*$P$1)</f>
        <v>0.29584999999999995</v>
      </c>
      <c r="Z41" s="125">
        <f>+(C41*$C$2)+(D41*$D$2)+(E41*$E$2)+(G41*$G$2)+(H41*$H$2)+(I41*$I$2)+(K41*$K$2)</f>
        <v>0.2971671503279133</v>
      </c>
      <c r="AB41" s="67">
        <v>0.31900000000000001</v>
      </c>
      <c r="AC41" s="68">
        <v>0.31900000000000001</v>
      </c>
      <c r="AD41" s="69">
        <v>0.31</v>
      </c>
      <c r="AE41" s="70">
        <v>0.30199999999999999</v>
      </c>
      <c r="AF41" s="71">
        <v>0.29199999999999998</v>
      </c>
    </row>
    <row r="42" spans="1:32" s="1" customFormat="1" x14ac:dyDescent="0.25">
      <c r="A42" s="2"/>
      <c r="B42" s="111" t="s">
        <v>60</v>
      </c>
      <c r="C42" s="112">
        <v>0.14299999999999999</v>
      </c>
      <c r="D42" s="112">
        <v>0.20300000000000001</v>
      </c>
      <c r="E42" s="112">
        <v>0.14599999999999999</v>
      </c>
      <c r="F42" s="112">
        <v>0.156</v>
      </c>
      <c r="G42" s="112">
        <v>0.152</v>
      </c>
      <c r="H42" s="112">
        <v>0.108</v>
      </c>
      <c r="I42" s="112">
        <v>0.13600000000000001</v>
      </c>
      <c r="J42" s="112">
        <v>0.13900000000000001</v>
      </c>
      <c r="K42" s="112">
        <v>0.111</v>
      </c>
      <c r="L42" s="112">
        <v>0.16200000000000001</v>
      </c>
      <c r="M42" s="112">
        <v>0.13</v>
      </c>
      <c r="N42" s="112">
        <v>0.14799999999999999</v>
      </c>
      <c r="O42" s="112">
        <v>0.13800000000000001</v>
      </c>
      <c r="P42" s="112">
        <v>0.156</v>
      </c>
      <c r="Q42" s="112">
        <v>0.14899999999999999</v>
      </c>
      <c r="R42" s="112">
        <v>0.14099999999999999</v>
      </c>
      <c r="S42" s="113">
        <v>0.14599999999999999</v>
      </c>
      <c r="U42" s="125">
        <f t="shared" ref="U42" si="14">+(C42*$C$1)+(D42*$D$1)+(E42*$E$1)</f>
        <v>0.15170641027466678</v>
      </c>
      <c r="V42" s="125">
        <f t="shared" ref="V42" si="15">+(G42*$G$1)+(H42*$H$1)+(I42*$I$1)</f>
        <v>0.14008110782681704</v>
      </c>
      <c r="W42" s="125">
        <f t="shared" ref="W42" si="16">+(K42*$K$1)</f>
        <v>0.111</v>
      </c>
      <c r="X42" s="125">
        <f t="shared" ref="X42" si="17">+(L42*$L$1)+(M42*$M$1)</f>
        <v>0.14568</v>
      </c>
      <c r="Y42" s="125">
        <f t="shared" ref="Y42" si="18">+(N42*$N$1)+(O42*$O$1)+(P42*$P$1)</f>
        <v>0.14677999999999999</v>
      </c>
      <c r="Z42" s="125">
        <f t="shared" ref="Z42" si="19">+(C42*$C$2)+(D42*$D$2)+(E42*$E$2)+(G42*$G$2)+(H42*$H$2)+(I42*$I$2)+(K42*$K$2)</f>
        <v>0.14559626207140924</v>
      </c>
      <c r="AB42" s="67">
        <v>0.126</v>
      </c>
      <c r="AC42" s="68">
        <v>0.123</v>
      </c>
      <c r="AD42" s="69">
        <v>9.7000000000000003E-2</v>
      </c>
      <c r="AE42" s="70">
        <v>8.5000000000000006E-2</v>
      </c>
      <c r="AF42" s="71">
        <v>9.5000000000000001E-2</v>
      </c>
    </row>
    <row r="43" spans="1:32" s="1" customFormat="1" x14ac:dyDescent="0.25">
      <c r="A43" s="2"/>
      <c r="B43" s="111" t="s">
        <v>61</v>
      </c>
      <c r="C43" s="112">
        <v>4.3999999999999997E-2</v>
      </c>
      <c r="D43" s="112">
        <v>4.2999999999999997E-2</v>
      </c>
      <c r="E43" s="112">
        <v>4.9000000000000002E-2</v>
      </c>
      <c r="F43" s="112">
        <v>4.4999999999999998E-2</v>
      </c>
      <c r="G43" s="112">
        <v>7.9000000000000001E-2</v>
      </c>
      <c r="H43" s="112">
        <v>5.7000000000000002E-2</v>
      </c>
      <c r="I43" s="112">
        <v>5.8999999999999997E-2</v>
      </c>
      <c r="J43" s="112">
        <v>6.9000000000000006E-2</v>
      </c>
      <c r="K43" s="112">
        <v>3.4000000000000002E-2</v>
      </c>
      <c r="L43" s="112">
        <v>0.05</v>
      </c>
      <c r="M43" s="112">
        <v>5.8999999999999997E-2</v>
      </c>
      <c r="N43" s="112">
        <v>8.1000000000000003E-2</v>
      </c>
      <c r="O43" s="112">
        <v>4.4999999999999998E-2</v>
      </c>
      <c r="P43" s="112">
        <v>4.2000000000000003E-2</v>
      </c>
      <c r="Q43" s="112">
        <v>6.0999999999999999E-2</v>
      </c>
      <c r="R43" s="112">
        <v>4.3999999999999997E-2</v>
      </c>
      <c r="S43" s="113">
        <v>5.5E-2</v>
      </c>
      <c r="U43" s="125">
        <f t="shared" ref="U43:U46" si="20">+(C43*$C$1)+(D43*$D$1)+(E43*$E$1)</f>
        <v>4.5042658082155476E-2</v>
      </c>
      <c r="V43" s="125">
        <f t="shared" ref="V43:V46" si="21">+(G43*$G$1)+(H43*$H$1)+(I43*$I$1)</f>
        <v>7.0008600920583947E-2</v>
      </c>
      <c r="W43" s="125">
        <f t="shared" ref="W43:W46" si="22">+(K43*$K$1)</f>
        <v>3.4000000000000002E-2</v>
      </c>
      <c r="X43" s="125">
        <f t="shared" ref="X43:X46" si="23">+(L43*$L$1)+(M43*$M$1)</f>
        <v>5.459E-2</v>
      </c>
      <c r="Y43" s="125">
        <f t="shared" ref="Y43:Y46" si="24">+(N43*$N$1)+(O43*$O$1)+(P43*$P$1)</f>
        <v>6.2370000000000002E-2</v>
      </c>
      <c r="Z43" s="125">
        <f t="shared" ref="Z43:Z46" si="25">+(C43*$C$2)+(D43*$D$2)+(E43*$E$2)+(G43*$G$2)+(H43*$H$2)+(I43*$I$2)+(K43*$K$2)</f>
        <v>5.7363881547785926E-2</v>
      </c>
      <c r="AB43" s="67">
        <v>5.8999999999999997E-2</v>
      </c>
      <c r="AC43" s="68">
        <v>5.3999999999999999E-2</v>
      </c>
      <c r="AD43" s="69">
        <v>4.2000000000000003E-2</v>
      </c>
      <c r="AE43" s="70">
        <v>4.7E-2</v>
      </c>
      <c r="AF43" s="71">
        <v>5.3999999999999999E-2</v>
      </c>
    </row>
    <row r="44" spans="1:32" s="1" customFormat="1" x14ac:dyDescent="0.25">
      <c r="A44" s="2"/>
      <c r="B44" s="111" t="s">
        <v>62</v>
      </c>
      <c r="C44" s="112">
        <v>4.8000000000000001E-2</v>
      </c>
      <c r="D44" s="112">
        <v>4.5999999999999999E-2</v>
      </c>
      <c r="E44" s="112">
        <v>5.2999999999999999E-2</v>
      </c>
      <c r="F44" s="112">
        <v>4.9000000000000002E-2</v>
      </c>
      <c r="G44" s="112">
        <v>6.3E-2</v>
      </c>
      <c r="H44" s="112">
        <v>2.5000000000000001E-2</v>
      </c>
      <c r="I44" s="112">
        <v>4.5999999999999999E-2</v>
      </c>
      <c r="J44" s="112">
        <v>5.0999999999999997E-2</v>
      </c>
      <c r="K44" s="112">
        <v>0.106</v>
      </c>
      <c r="L44" s="112">
        <v>5.7000000000000002E-2</v>
      </c>
      <c r="M44" s="112">
        <v>4.8000000000000001E-2</v>
      </c>
      <c r="N44" s="112">
        <v>0.05</v>
      </c>
      <c r="O44" s="112">
        <v>0.05</v>
      </c>
      <c r="P44" s="112">
        <v>0.06</v>
      </c>
      <c r="Q44" s="112">
        <v>5.8999999999999997E-2</v>
      </c>
      <c r="R44" s="112">
        <v>4.1000000000000002E-2</v>
      </c>
      <c r="S44" s="113">
        <v>5.2999999999999999E-2</v>
      </c>
      <c r="U44" s="125">
        <f t="shared" si="20"/>
        <v>4.8909311292957898E-2</v>
      </c>
      <c r="V44" s="125">
        <f t="shared" si="21"/>
        <v>5.190248437506275E-2</v>
      </c>
      <c r="W44" s="125">
        <f t="shared" si="22"/>
        <v>0.106</v>
      </c>
      <c r="X44" s="125">
        <f t="shared" si="23"/>
        <v>5.2409999999999998E-2</v>
      </c>
      <c r="Y44" s="125">
        <f t="shared" si="24"/>
        <v>5.21E-2</v>
      </c>
      <c r="Z44" s="125">
        <f t="shared" si="25"/>
        <v>5.0773108623876101E-2</v>
      </c>
      <c r="AB44" s="67">
        <v>4.9000000000000002E-2</v>
      </c>
      <c r="AC44" s="68">
        <v>3.7999999999999999E-2</v>
      </c>
      <c r="AD44" s="69">
        <v>3.6999999999999998E-2</v>
      </c>
      <c r="AE44" s="70">
        <v>4.5999999999999999E-2</v>
      </c>
      <c r="AF44" s="71">
        <v>3.5999999999999997E-2</v>
      </c>
    </row>
    <row r="45" spans="1:32" s="1" customFormat="1" x14ac:dyDescent="0.25">
      <c r="A45" s="2"/>
      <c r="B45" s="111" t="s">
        <v>63</v>
      </c>
      <c r="C45" s="112">
        <v>0.221</v>
      </c>
      <c r="D45" s="112">
        <v>0.09</v>
      </c>
      <c r="E45" s="112">
        <v>0.20300000000000001</v>
      </c>
      <c r="F45" s="112">
        <v>0.19</v>
      </c>
      <c r="G45" s="112">
        <v>0.18099999999999999</v>
      </c>
      <c r="H45" s="112">
        <v>0.38400000000000001</v>
      </c>
      <c r="I45" s="112">
        <v>0.246</v>
      </c>
      <c r="J45" s="112">
        <v>0.24</v>
      </c>
      <c r="K45" s="112">
        <v>9.4E-2</v>
      </c>
      <c r="L45" s="112">
        <v>0.19800000000000001</v>
      </c>
      <c r="M45" s="112">
        <v>0.215</v>
      </c>
      <c r="N45" s="112">
        <v>0.193</v>
      </c>
      <c r="O45" s="112">
        <v>0.22500000000000001</v>
      </c>
      <c r="P45" s="112">
        <v>0.19400000000000001</v>
      </c>
      <c r="Q45" s="112">
        <v>0.20599999999999999</v>
      </c>
      <c r="R45" s="112">
        <v>0.20699999999999999</v>
      </c>
      <c r="S45" s="113">
        <v>0.20599999999999999</v>
      </c>
      <c r="U45" s="125">
        <f t="shared" si="20"/>
        <v>0.19929795307824563</v>
      </c>
      <c r="V45" s="125">
        <f t="shared" si="21"/>
        <v>0.2337614082815487</v>
      </c>
      <c r="W45" s="125">
        <f t="shared" si="22"/>
        <v>9.4E-2</v>
      </c>
      <c r="X45" s="125">
        <f t="shared" si="23"/>
        <v>0.20667000000000002</v>
      </c>
      <c r="Y45" s="125">
        <f t="shared" si="24"/>
        <v>0.20249</v>
      </c>
      <c r="Z45" s="125">
        <f t="shared" si="25"/>
        <v>0.21579651660291821</v>
      </c>
      <c r="AB45" s="67">
        <v>0.215</v>
      </c>
      <c r="AC45" s="68">
        <v>0.25900000000000001</v>
      </c>
      <c r="AD45" s="69">
        <v>0.28100000000000003</v>
      </c>
      <c r="AE45" s="70">
        <v>0.29099999999999998</v>
      </c>
      <c r="AF45" s="71">
        <v>0.29299999999999998</v>
      </c>
    </row>
    <row r="46" spans="1:32" s="1" customFormat="1" x14ac:dyDescent="0.25">
      <c r="A46" s="2"/>
      <c r="B46" s="111" t="s">
        <v>49</v>
      </c>
      <c r="C46" s="112">
        <v>3.0000000000000001E-3</v>
      </c>
      <c r="D46" s="112"/>
      <c r="E46" s="112">
        <v>7.0000000000000001E-3</v>
      </c>
      <c r="F46" s="112">
        <v>4.0000000000000001E-3</v>
      </c>
      <c r="G46" s="112">
        <v>5.0000000000000001E-3</v>
      </c>
      <c r="H46" s="112">
        <v>3.6999999999999998E-2</v>
      </c>
      <c r="I46" s="112">
        <v>4.0000000000000001E-3</v>
      </c>
      <c r="J46" s="112">
        <v>1.0999999999999999E-2</v>
      </c>
      <c r="K46" s="112"/>
      <c r="L46" s="112">
        <v>7.0000000000000001E-3</v>
      </c>
      <c r="M46" s="112">
        <v>6.0000000000000001E-3</v>
      </c>
      <c r="N46" s="112">
        <v>5.0000000000000001E-3</v>
      </c>
      <c r="O46" s="112">
        <v>8.0000000000000002E-3</v>
      </c>
      <c r="P46" s="112">
        <v>6.0000000000000001E-3</v>
      </c>
      <c r="Q46" s="112">
        <v>6.0000000000000001E-3</v>
      </c>
      <c r="R46" s="112">
        <v>8.0000000000000002E-3</v>
      </c>
      <c r="S46" s="113">
        <v>7.0000000000000001E-3</v>
      </c>
      <c r="U46" s="125">
        <f t="shared" si="20"/>
        <v>3.5407635294897027E-3</v>
      </c>
      <c r="V46" s="125">
        <f t="shared" si="21"/>
        <v>1.047554683805264E-2</v>
      </c>
      <c r="W46" s="125">
        <f t="shared" si="22"/>
        <v>0</v>
      </c>
      <c r="X46" s="125">
        <f t="shared" si="23"/>
        <v>6.4900000000000001E-3</v>
      </c>
      <c r="Y46" s="125">
        <f t="shared" si="24"/>
        <v>6.0799999999999995E-3</v>
      </c>
      <c r="Z46" s="125">
        <f t="shared" si="25"/>
        <v>6.9959923575452897E-3</v>
      </c>
      <c r="AB46" s="67">
        <v>5.0000000000000001E-3</v>
      </c>
      <c r="AC46" s="68">
        <v>6.0000000000000001E-3</v>
      </c>
      <c r="AD46" s="69">
        <v>1.7999999999999999E-2</v>
      </c>
      <c r="AE46" s="70">
        <v>1.7999999999999999E-2</v>
      </c>
      <c r="AF46" s="71">
        <v>1.4999999999999999E-2</v>
      </c>
    </row>
    <row r="47" spans="1:32" s="1" customFormat="1" x14ac:dyDescent="0.25">
      <c r="B47" s="114" t="s">
        <v>10</v>
      </c>
      <c r="C47" s="115">
        <v>1</v>
      </c>
      <c r="D47" s="115">
        <v>1</v>
      </c>
      <c r="E47" s="115">
        <v>1</v>
      </c>
      <c r="F47" s="115">
        <v>1</v>
      </c>
      <c r="G47" s="115">
        <v>1</v>
      </c>
      <c r="H47" s="115">
        <v>1</v>
      </c>
      <c r="I47" s="115">
        <v>1</v>
      </c>
      <c r="J47" s="115">
        <v>1</v>
      </c>
      <c r="K47" s="115">
        <v>1</v>
      </c>
      <c r="L47" s="115">
        <v>1</v>
      </c>
      <c r="M47" s="115">
        <v>1</v>
      </c>
      <c r="N47" s="115">
        <v>1</v>
      </c>
      <c r="O47" s="115">
        <v>1</v>
      </c>
      <c r="P47" s="115">
        <v>1</v>
      </c>
      <c r="Q47" s="115">
        <v>1</v>
      </c>
      <c r="R47" s="115">
        <v>1</v>
      </c>
      <c r="S47" s="116">
        <v>1</v>
      </c>
      <c r="U47" s="126">
        <f>SUM(U40:U46)</f>
        <v>1</v>
      </c>
      <c r="V47" s="126">
        <f t="shared" ref="V47:Z47" si="26">SUM(V40:V46)</f>
        <v>0.99999999999999978</v>
      </c>
      <c r="W47" s="126">
        <f t="shared" si="26"/>
        <v>1</v>
      </c>
      <c r="X47" s="126">
        <f t="shared" si="26"/>
        <v>0.999</v>
      </c>
      <c r="Y47" s="126">
        <f t="shared" si="26"/>
        <v>0.9992899999999999</v>
      </c>
      <c r="Z47" s="126">
        <f t="shared" si="26"/>
        <v>0.99988321322080209</v>
      </c>
      <c r="AB47" s="84">
        <v>1</v>
      </c>
      <c r="AC47" s="85">
        <v>1</v>
      </c>
      <c r="AD47" s="86">
        <v>1</v>
      </c>
      <c r="AE47" s="87">
        <v>1</v>
      </c>
      <c r="AF47" s="88">
        <v>1</v>
      </c>
    </row>
    <row r="48" spans="1:32" s="5" customFormat="1" ht="11.25" x14ac:dyDescent="0.25">
      <c r="B48" s="106" t="s">
        <v>50</v>
      </c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</row>
    <row r="49" spans="1:26" s="5" customFormat="1" ht="11.25" x14ac:dyDescent="0.25">
      <c r="B49" s="106" t="s">
        <v>51</v>
      </c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</row>
    <row r="50" spans="1:26" s="105" customFormat="1" x14ac:dyDescent="0.25"/>
    <row r="51" spans="1:26" s="105" customFormat="1" x14ac:dyDescent="0.25">
      <c r="B51" s="105" t="s">
        <v>64</v>
      </c>
    </row>
    <row r="52" spans="1:26" s="105" customFormat="1" x14ac:dyDescent="0.25">
      <c r="B52" s="105" t="s">
        <v>65</v>
      </c>
    </row>
    <row r="53" spans="1:26" x14ac:dyDescent="0.25">
      <c r="B53" s="5" t="s">
        <v>3</v>
      </c>
    </row>
    <row r="54" spans="1:26" x14ac:dyDescent="0.25">
      <c r="A54" s="104"/>
      <c r="B54" s="7"/>
      <c r="C54" s="167" t="s">
        <v>4</v>
      </c>
      <c r="D54" s="168"/>
      <c r="E54" s="168"/>
      <c r="F54" s="169"/>
      <c r="G54" s="167" t="s">
        <v>5</v>
      </c>
      <c r="H54" s="168"/>
      <c r="I54" s="168"/>
      <c r="J54" s="169"/>
      <c r="K54" s="170" t="s">
        <v>6</v>
      </c>
      <c r="L54" s="172" t="s">
        <v>7</v>
      </c>
      <c r="M54" s="173"/>
      <c r="N54" s="172" t="s">
        <v>8</v>
      </c>
      <c r="O54" s="174"/>
      <c r="P54" s="174"/>
      <c r="Q54" s="172" t="s">
        <v>9</v>
      </c>
      <c r="R54" s="173"/>
      <c r="S54" s="102" t="s">
        <v>10</v>
      </c>
      <c r="U54" s="123" t="s">
        <v>10</v>
      </c>
      <c r="V54" s="123" t="s">
        <v>10</v>
      </c>
      <c r="W54" s="123" t="s">
        <v>10</v>
      </c>
      <c r="X54" s="123" t="s">
        <v>10</v>
      </c>
      <c r="Y54" s="123" t="s">
        <v>10</v>
      </c>
      <c r="Z54" s="123" t="s">
        <v>10</v>
      </c>
    </row>
    <row r="55" spans="1:26" ht="22.5" x14ac:dyDescent="0.25">
      <c r="A55" s="104"/>
      <c r="B55" s="9"/>
      <c r="C55" s="10" t="s">
        <v>11</v>
      </c>
      <c r="D55" s="10" t="s">
        <v>12</v>
      </c>
      <c r="E55" s="10" t="s">
        <v>13</v>
      </c>
      <c r="F55" s="11" t="s">
        <v>14</v>
      </c>
      <c r="G55" s="12" t="s">
        <v>15</v>
      </c>
      <c r="H55" s="12" t="s">
        <v>16</v>
      </c>
      <c r="I55" s="10" t="s">
        <v>17</v>
      </c>
      <c r="J55" s="11" t="s">
        <v>18</v>
      </c>
      <c r="K55" s="171"/>
      <c r="L55" s="10" t="s">
        <v>19</v>
      </c>
      <c r="M55" s="10" t="s">
        <v>20</v>
      </c>
      <c r="N55" s="10" t="s">
        <v>21</v>
      </c>
      <c r="O55" s="10" t="s">
        <v>22</v>
      </c>
      <c r="P55" s="10" t="s">
        <v>23</v>
      </c>
      <c r="Q55" s="10" t="s">
        <v>24</v>
      </c>
      <c r="R55" s="10" t="s">
        <v>25</v>
      </c>
      <c r="S55" s="103" t="s">
        <v>26</v>
      </c>
      <c r="U55" s="124" t="s">
        <v>4</v>
      </c>
      <c r="V55" s="124" t="s">
        <v>5</v>
      </c>
      <c r="W55" s="124" t="s">
        <v>27</v>
      </c>
      <c r="X55" s="124" t="s">
        <v>7</v>
      </c>
      <c r="Y55" s="124" t="s">
        <v>8</v>
      </c>
      <c r="Z55" s="124"/>
    </row>
    <row r="56" spans="1:26" s="1" customFormat="1" x14ac:dyDescent="0.25">
      <c r="A56" s="2"/>
      <c r="B56" s="108" t="s">
        <v>66</v>
      </c>
      <c r="C56" s="109">
        <v>0.34300000000000003</v>
      </c>
      <c r="D56" s="109">
        <v>0.38500000000000001</v>
      </c>
      <c r="E56" s="109">
        <v>0.371</v>
      </c>
      <c r="F56" s="109">
        <v>0.36</v>
      </c>
      <c r="G56" s="109">
        <v>0.35899999999999999</v>
      </c>
      <c r="H56" s="109">
        <v>0.34399999999999997</v>
      </c>
      <c r="I56" s="109">
        <v>0.33700000000000002</v>
      </c>
      <c r="J56" s="109">
        <v>0.34899999999999998</v>
      </c>
      <c r="K56" s="109">
        <v>0.35499999999999998</v>
      </c>
      <c r="L56" s="109">
        <v>0.34599999999999997</v>
      </c>
      <c r="M56" s="109">
        <v>0.36399999999999999</v>
      </c>
      <c r="N56" s="109">
        <v>0.38500000000000001</v>
      </c>
      <c r="O56" s="109">
        <v>0.33400000000000002</v>
      </c>
      <c r="P56" s="109">
        <v>0.35199999999999998</v>
      </c>
      <c r="Q56" s="109">
        <v>0.34300000000000003</v>
      </c>
      <c r="R56" s="109">
        <v>0.376</v>
      </c>
      <c r="S56" s="110">
        <v>0.35499999999999998</v>
      </c>
      <c r="U56" s="125">
        <f>+(C56*$C$1)+(D56*$D$1)+(E56*$E$1)</f>
        <v>0.35518619242587557</v>
      </c>
      <c r="V56" s="125">
        <f>+(G56*$G$1)+(H56*$H$1)+(I56*$I$1)</f>
        <v>0.35075632126903555</v>
      </c>
      <c r="W56" s="125">
        <f>+(K56*$K$1)</f>
        <v>0.35499999999999998</v>
      </c>
      <c r="X56" s="125">
        <f>+(L56*$L$1)+(M56*$M$1)</f>
        <v>0.35518</v>
      </c>
      <c r="Y56" s="125">
        <f>+(N56*$N$1)+(O56*$O$1)+(P56*$P$1)</f>
        <v>0.36327999999999999</v>
      </c>
      <c r="Z56" s="125">
        <f>+(C56*$C$2)+(D56*$D$2)+(E56*$E$2)+(G56*$G$2)+(H56*$H$2)+(I56*$I$2)+(K56*$K$2)</f>
        <v>0.3529510869959443</v>
      </c>
    </row>
    <row r="57" spans="1:26" s="1" customFormat="1" x14ac:dyDescent="0.25">
      <c r="A57" s="2"/>
      <c r="B57" s="111" t="s">
        <v>67</v>
      </c>
      <c r="C57" s="112">
        <v>0.32</v>
      </c>
      <c r="D57" s="112">
        <v>0.372</v>
      </c>
      <c r="E57" s="112">
        <v>0.33500000000000002</v>
      </c>
      <c r="F57" s="112">
        <v>0.33500000000000002</v>
      </c>
      <c r="G57" s="112">
        <v>0.38100000000000001</v>
      </c>
      <c r="H57" s="112">
        <v>0.40300000000000002</v>
      </c>
      <c r="I57" s="112">
        <v>0.38</v>
      </c>
      <c r="J57" s="112">
        <v>0.38600000000000001</v>
      </c>
      <c r="K57" s="112">
        <v>0.47</v>
      </c>
      <c r="L57" s="112">
        <v>0.377</v>
      </c>
      <c r="M57" s="112">
        <v>0.35199999999999998</v>
      </c>
      <c r="N57" s="112">
        <v>0.36699999999999999</v>
      </c>
      <c r="O57" s="112">
        <v>0.375</v>
      </c>
      <c r="P57" s="112">
        <v>0.34599999999999997</v>
      </c>
      <c r="Q57" s="112">
        <v>0.35399999999999998</v>
      </c>
      <c r="R57" s="112">
        <v>0.38300000000000001</v>
      </c>
      <c r="S57" s="113">
        <v>0.36399999999999999</v>
      </c>
      <c r="U57" s="125">
        <f>+(C57*$C$1)+(D57*$D$1)+(E57*$E$1)</f>
        <v>0.33046204765233345</v>
      </c>
      <c r="V57" s="125">
        <f>+(G57*$G$1)+(H57*$H$1)+(I57*$I$1)</f>
        <v>0.384685481341973</v>
      </c>
      <c r="W57" s="125">
        <f>+(K57*$K$1)</f>
        <v>0.47</v>
      </c>
      <c r="X57" s="125">
        <f>+(L57*$L$1)+(M57*$M$1)</f>
        <v>0.36424999999999996</v>
      </c>
      <c r="Y57" s="125">
        <f>+(N57*$N$1)+(O57*$O$1)+(P57*$P$1)</f>
        <v>0.36491000000000001</v>
      </c>
      <c r="Z57" s="125">
        <f>+(C57*$C$2)+(D57*$D$2)+(E57*$E$2)+(G57*$G$2)+(H57*$H$2)+(I57*$I$2)+(K57*$K$2)</f>
        <v>0.35837628319086778</v>
      </c>
    </row>
    <row r="58" spans="1:26" s="1" customFormat="1" x14ac:dyDescent="0.25">
      <c r="A58" s="2"/>
      <c r="B58" s="111" t="s">
        <v>68</v>
      </c>
      <c r="C58" s="112">
        <v>0.31</v>
      </c>
      <c r="D58" s="112">
        <v>0.23899999999999999</v>
      </c>
      <c r="E58" s="112">
        <v>0.26500000000000001</v>
      </c>
      <c r="F58" s="112">
        <v>0.28299999999999997</v>
      </c>
      <c r="G58" s="112">
        <v>0.23300000000000001</v>
      </c>
      <c r="H58" s="112">
        <v>0.22600000000000001</v>
      </c>
      <c r="I58" s="112">
        <v>0.252</v>
      </c>
      <c r="J58" s="112">
        <v>0.23699999999999999</v>
      </c>
      <c r="K58" s="112">
        <v>0.15</v>
      </c>
      <c r="L58" s="112">
        <v>0.255</v>
      </c>
      <c r="M58" s="112">
        <v>0.25700000000000001</v>
      </c>
      <c r="N58" s="112">
        <v>0.23</v>
      </c>
      <c r="O58" s="112">
        <v>0.26300000000000001</v>
      </c>
      <c r="P58" s="112">
        <v>0.27200000000000002</v>
      </c>
      <c r="Q58" s="112">
        <v>0.27400000000000002</v>
      </c>
      <c r="R58" s="112">
        <v>0.224</v>
      </c>
      <c r="S58" s="113">
        <v>0.25600000000000001</v>
      </c>
      <c r="U58" s="125">
        <f t="shared" ref="U58:U59" si="27">+(C58*$C$1)+(D58*$D$1)+(E58*$E$1)</f>
        <v>0.28994833412479404</v>
      </c>
      <c r="V58" s="125">
        <f t="shared" ref="V58:V59" si="28">+(G58*$G$1)+(H58*$H$1)+(I58*$I$1)</f>
        <v>0.23654754639138315</v>
      </c>
      <c r="W58" s="125">
        <f t="shared" ref="W58:W59" si="29">+(K58*$K$1)</f>
        <v>0.15</v>
      </c>
      <c r="X58" s="125">
        <f t="shared" ref="X58:X59" si="30">+(L58*$L$1)+(M58*$M$1)</f>
        <v>0.25602000000000003</v>
      </c>
      <c r="Y58" s="125">
        <f t="shared" ref="Y58:Y59" si="31">+(N58*$N$1)+(O58*$O$1)+(P58*$P$1)</f>
        <v>0.24839</v>
      </c>
      <c r="Z58" s="125">
        <f t="shared" ref="Z58:Z59" si="32">+(C58*$C$2)+(D58*$D$2)+(E58*$E$2)+(G58*$G$2)+(H58*$H$2)+(I58*$I$2)+(K58*$K$2)</f>
        <v>0.26236315013938505</v>
      </c>
    </row>
    <row r="59" spans="1:26" s="1" customFormat="1" x14ac:dyDescent="0.25">
      <c r="A59" s="2"/>
      <c r="B59" s="111" t="s">
        <v>49</v>
      </c>
      <c r="C59" s="112">
        <v>2.7E-2</v>
      </c>
      <c r="D59" s="112">
        <v>4.0000000000000001E-3</v>
      </c>
      <c r="E59" s="112">
        <v>2.9000000000000001E-2</v>
      </c>
      <c r="F59" s="112">
        <v>2.3E-2</v>
      </c>
      <c r="G59" s="112">
        <v>2.7E-2</v>
      </c>
      <c r="H59" s="112">
        <v>2.7E-2</v>
      </c>
      <c r="I59" s="112">
        <v>3.1E-2</v>
      </c>
      <c r="J59" s="112">
        <v>2.8000000000000001E-2</v>
      </c>
      <c r="K59" s="112">
        <v>2.5000000000000001E-2</v>
      </c>
      <c r="L59" s="112">
        <v>2.3E-2</v>
      </c>
      <c r="M59" s="112">
        <v>2.8000000000000001E-2</v>
      </c>
      <c r="N59" s="112">
        <v>1.7999999999999999E-2</v>
      </c>
      <c r="O59" s="112">
        <v>2.8000000000000001E-2</v>
      </c>
      <c r="P59" s="112">
        <v>2.9000000000000001E-2</v>
      </c>
      <c r="Q59" s="112">
        <v>0.03</v>
      </c>
      <c r="R59" s="112">
        <v>1.7000000000000001E-2</v>
      </c>
      <c r="S59" s="113">
        <v>2.5000000000000001E-2</v>
      </c>
      <c r="U59" s="125">
        <f t="shared" si="27"/>
        <v>2.4403425796996822E-2</v>
      </c>
      <c r="V59" s="125">
        <f t="shared" si="28"/>
        <v>2.8010650997608182E-2</v>
      </c>
      <c r="W59" s="125">
        <f t="shared" si="29"/>
        <v>2.5000000000000001E-2</v>
      </c>
      <c r="X59" s="125">
        <f t="shared" si="30"/>
        <v>2.555E-2</v>
      </c>
      <c r="Y59" s="125">
        <f t="shared" si="31"/>
        <v>2.3209999999999995E-2</v>
      </c>
      <c r="Z59" s="125">
        <f t="shared" si="32"/>
        <v>2.619269289460506E-2</v>
      </c>
    </row>
    <row r="60" spans="1:26" s="1" customFormat="1" x14ac:dyDescent="0.25">
      <c r="B60" s="114" t="s">
        <v>10</v>
      </c>
      <c r="C60" s="115">
        <v>1</v>
      </c>
      <c r="D60" s="115">
        <v>1</v>
      </c>
      <c r="E60" s="115">
        <v>1</v>
      </c>
      <c r="F60" s="115">
        <v>1</v>
      </c>
      <c r="G60" s="115">
        <v>1</v>
      </c>
      <c r="H60" s="115">
        <v>1</v>
      </c>
      <c r="I60" s="115">
        <v>1</v>
      </c>
      <c r="J60" s="115">
        <v>1</v>
      </c>
      <c r="K60" s="115">
        <v>1</v>
      </c>
      <c r="L60" s="115">
        <v>1</v>
      </c>
      <c r="M60" s="115">
        <v>1</v>
      </c>
      <c r="N60" s="115">
        <v>1</v>
      </c>
      <c r="O60" s="115">
        <v>1</v>
      </c>
      <c r="P60" s="115">
        <v>1</v>
      </c>
      <c r="Q60" s="115">
        <v>1</v>
      </c>
      <c r="R60" s="115">
        <v>1</v>
      </c>
      <c r="S60" s="116">
        <v>1</v>
      </c>
      <c r="U60" s="126">
        <f>SUM(U56:U59)</f>
        <v>0.99999999999999989</v>
      </c>
      <c r="V60" s="126">
        <f t="shared" ref="V60:Z60" si="33">SUM(V56:V59)</f>
        <v>0.99999999999999978</v>
      </c>
      <c r="W60" s="126">
        <f t="shared" si="33"/>
        <v>1</v>
      </c>
      <c r="X60" s="126">
        <f t="shared" si="33"/>
        <v>1.0010000000000001</v>
      </c>
      <c r="Y60" s="126">
        <f t="shared" si="33"/>
        <v>0.99978999999999996</v>
      </c>
      <c r="Z60" s="126">
        <f t="shared" si="33"/>
        <v>0.9998832132208022</v>
      </c>
    </row>
    <row r="61" spans="1:26" s="5" customFormat="1" ht="11.25" x14ac:dyDescent="0.25">
      <c r="B61" s="106" t="s">
        <v>50</v>
      </c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</row>
    <row r="62" spans="1:26" s="5" customFormat="1" ht="11.25" x14ac:dyDescent="0.25">
      <c r="B62" s="106" t="s">
        <v>51</v>
      </c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</row>
    <row r="63" spans="1:26" s="105" customFormat="1" x14ac:dyDescent="0.25"/>
    <row r="64" spans="1:26" s="105" customFormat="1" x14ac:dyDescent="0.25">
      <c r="B64" s="105" t="s">
        <v>69</v>
      </c>
    </row>
    <row r="65" spans="1:38" s="105" customFormat="1" x14ac:dyDescent="0.25">
      <c r="B65" s="105" t="s">
        <v>70</v>
      </c>
    </row>
    <row r="66" spans="1:38" s="105" customFormat="1" x14ac:dyDescent="0.25">
      <c r="B66" s="105" t="s">
        <v>71</v>
      </c>
    </row>
    <row r="67" spans="1:38" x14ac:dyDescent="0.25">
      <c r="B67" s="5" t="s">
        <v>3</v>
      </c>
    </row>
    <row r="68" spans="1:38" x14ac:dyDescent="0.25">
      <c r="A68" s="104"/>
      <c r="B68" s="7"/>
      <c r="C68" s="167" t="s">
        <v>4</v>
      </c>
      <c r="D68" s="168"/>
      <c r="E68" s="168"/>
      <c r="F68" s="169"/>
      <c r="G68" s="167" t="s">
        <v>5</v>
      </c>
      <c r="H68" s="168"/>
      <c r="I68" s="168"/>
      <c r="J68" s="169"/>
      <c r="K68" s="170" t="s">
        <v>6</v>
      </c>
      <c r="L68" s="172" t="s">
        <v>7</v>
      </c>
      <c r="M68" s="173"/>
      <c r="N68" s="172" t="s">
        <v>8</v>
      </c>
      <c r="O68" s="174"/>
      <c r="P68" s="174"/>
      <c r="Q68" s="172" t="s">
        <v>9</v>
      </c>
      <c r="R68" s="173"/>
      <c r="S68" s="102" t="s">
        <v>10</v>
      </c>
      <c r="U68" s="123" t="s">
        <v>10</v>
      </c>
      <c r="V68" s="123" t="s">
        <v>10</v>
      </c>
      <c r="W68" s="123" t="s">
        <v>10</v>
      </c>
      <c r="X68" s="123" t="s">
        <v>10</v>
      </c>
      <c r="Y68" s="123" t="s">
        <v>10</v>
      </c>
      <c r="Z68" s="123" t="s">
        <v>10</v>
      </c>
      <c r="AB68" s="8" t="s">
        <v>10</v>
      </c>
      <c r="AC68" s="16" t="s">
        <v>10</v>
      </c>
      <c r="AD68" s="17" t="s">
        <v>10</v>
      </c>
      <c r="AE68" s="18" t="s">
        <v>10</v>
      </c>
      <c r="AF68" s="19" t="s">
        <v>10</v>
      </c>
      <c r="AG68" s="20" t="s">
        <v>10</v>
      </c>
      <c r="AH68" s="21" t="s">
        <v>10</v>
      </c>
      <c r="AI68" s="22" t="s">
        <v>10</v>
      </c>
      <c r="AJ68" s="23" t="s">
        <v>10</v>
      </c>
      <c r="AK68" s="24" t="s">
        <v>10</v>
      </c>
      <c r="AL68" s="25" t="s">
        <v>10</v>
      </c>
    </row>
    <row r="69" spans="1:38" ht="22.5" x14ac:dyDescent="0.25">
      <c r="A69" s="104"/>
      <c r="B69" s="9"/>
      <c r="C69" s="10" t="s">
        <v>11</v>
      </c>
      <c r="D69" s="10" t="s">
        <v>12</v>
      </c>
      <c r="E69" s="10" t="s">
        <v>13</v>
      </c>
      <c r="F69" s="11" t="s">
        <v>14</v>
      </c>
      <c r="G69" s="12" t="s">
        <v>15</v>
      </c>
      <c r="H69" s="12" t="s">
        <v>16</v>
      </c>
      <c r="I69" s="10" t="s">
        <v>17</v>
      </c>
      <c r="J69" s="11" t="s">
        <v>18</v>
      </c>
      <c r="K69" s="171"/>
      <c r="L69" s="10" t="s">
        <v>19</v>
      </c>
      <c r="M69" s="10" t="s">
        <v>20</v>
      </c>
      <c r="N69" s="10" t="s">
        <v>21</v>
      </c>
      <c r="O69" s="10" t="s">
        <v>22</v>
      </c>
      <c r="P69" s="10" t="s">
        <v>23</v>
      </c>
      <c r="Q69" s="10" t="s">
        <v>24</v>
      </c>
      <c r="R69" s="10" t="s">
        <v>25</v>
      </c>
      <c r="S69" s="103" t="s">
        <v>26</v>
      </c>
      <c r="U69" s="124" t="s">
        <v>4</v>
      </c>
      <c r="V69" s="124" t="s">
        <v>5</v>
      </c>
      <c r="W69" s="124" t="s">
        <v>27</v>
      </c>
      <c r="X69" s="124" t="s">
        <v>7</v>
      </c>
      <c r="Y69" s="124" t="s">
        <v>8</v>
      </c>
      <c r="Z69" s="124"/>
      <c r="AB69" s="13" t="s">
        <v>28</v>
      </c>
      <c r="AC69" s="33" t="s">
        <v>29</v>
      </c>
      <c r="AD69" s="34" t="s">
        <v>30</v>
      </c>
      <c r="AE69" s="35" t="s">
        <v>31</v>
      </c>
      <c r="AF69" s="36" t="s">
        <v>32</v>
      </c>
      <c r="AG69" s="15" t="s">
        <v>33</v>
      </c>
      <c r="AH69" s="37" t="s">
        <v>34</v>
      </c>
      <c r="AI69" s="38" t="s">
        <v>35</v>
      </c>
      <c r="AJ69" s="39" t="s">
        <v>36</v>
      </c>
      <c r="AK69" s="40" t="s">
        <v>37</v>
      </c>
      <c r="AL69" s="41" t="s">
        <v>38</v>
      </c>
    </row>
    <row r="70" spans="1:38" s="1" customFormat="1" x14ac:dyDescent="0.25">
      <c r="B70" s="117" t="s">
        <v>72</v>
      </c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10"/>
      <c r="U70" s="125"/>
      <c r="V70" s="125"/>
      <c r="W70" s="125"/>
      <c r="X70" s="125"/>
      <c r="Y70" s="125"/>
      <c r="Z70" s="125"/>
      <c r="AB70" s="49"/>
      <c r="AC70" s="50"/>
      <c r="AD70" s="51"/>
      <c r="AE70" s="52"/>
      <c r="AF70" s="53"/>
      <c r="AG70" s="54"/>
      <c r="AH70" s="55"/>
      <c r="AI70" s="56"/>
      <c r="AJ70" s="57"/>
      <c r="AK70" s="58"/>
      <c r="AL70" s="59"/>
    </row>
    <row r="71" spans="1:38" s="1" customFormat="1" x14ac:dyDescent="0.25">
      <c r="A71" s="3"/>
      <c r="B71" s="111" t="s">
        <v>73</v>
      </c>
      <c r="C71" s="112">
        <v>0.24399999999999999</v>
      </c>
      <c r="D71" s="112">
        <v>0.62</v>
      </c>
      <c r="E71" s="112">
        <v>0.30399999999999999</v>
      </c>
      <c r="F71" s="112">
        <v>0.33500000000000002</v>
      </c>
      <c r="G71" s="112">
        <v>0.183</v>
      </c>
      <c r="H71" s="112">
        <v>0.16300000000000001</v>
      </c>
      <c r="I71" s="112">
        <v>0.224</v>
      </c>
      <c r="J71" s="112">
        <v>0.19</v>
      </c>
      <c r="K71" s="112">
        <v>0.3</v>
      </c>
      <c r="L71" s="112">
        <v>0.26400000000000001</v>
      </c>
      <c r="M71" s="112">
        <v>0.27100000000000002</v>
      </c>
      <c r="N71" s="112">
        <v>0.23599999999999999</v>
      </c>
      <c r="O71" s="112">
        <v>0.26</v>
      </c>
      <c r="P71" s="112">
        <v>0.311</v>
      </c>
      <c r="Q71" s="112">
        <v>0.255</v>
      </c>
      <c r="R71" s="112">
        <v>0.28999999999999998</v>
      </c>
      <c r="S71" s="113">
        <v>0.26800000000000002</v>
      </c>
      <c r="U71" s="125">
        <f>+(C71*$C$1)+(D71*$D$1)+(E71*$E$1)</f>
        <v>0.30825045119452782</v>
      </c>
      <c r="V71" s="125">
        <f>+(G71*$G$1)+(H71*$H$1)+(I71*$I$1)</f>
        <v>0.18977904173332472</v>
      </c>
      <c r="W71" s="125">
        <f>+(K71*$K$1)</f>
        <v>0.3</v>
      </c>
      <c r="X71" s="125">
        <f>+(L71*$L$1)+(M71*$M$1)</f>
        <v>0.26756999999999997</v>
      </c>
      <c r="Y71" s="125">
        <f>+(N71*$N$1)+(O71*$O$1)+(P71*$P$1)</f>
        <v>0.25871</v>
      </c>
      <c r="Z71" s="125">
        <f>+(C71*$C$2)+(D71*$D$2)+(E71*$E$2)+(G71*$G$2)+(H71*$H$2)+(I71*$I$2)+(K71*$K$2)</f>
        <v>0.24922222416679901</v>
      </c>
      <c r="AB71" s="67">
        <v>0.16500000000000001</v>
      </c>
      <c r="AC71" s="68">
        <v>0.14599999999999999</v>
      </c>
      <c r="AD71" s="69">
        <v>0.188</v>
      </c>
      <c r="AE71" s="70">
        <v>0.159</v>
      </c>
      <c r="AF71" s="71">
        <v>0.186</v>
      </c>
      <c r="AG71" s="72">
        <v>0.157</v>
      </c>
      <c r="AH71" s="73">
        <v>0.17199999999999999</v>
      </c>
      <c r="AI71" s="74">
        <v>0.16500000000000001</v>
      </c>
      <c r="AJ71" s="75">
        <v>0.188</v>
      </c>
      <c r="AK71" s="76">
        <v>0.17899999999999999</v>
      </c>
      <c r="AL71" s="77">
        <v>0.20100000000000001</v>
      </c>
    </row>
    <row r="72" spans="1:38" s="1" customFormat="1" x14ac:dyDescent="0.25">
      <c r="A72" s="3"/>
      <c r="B72" s="111" t="s">
        <v>74</v>
      </c>
      <c r="C72" s="112">
        <v>0.316</v>
      </c>
      <c r="D72" s="112">
        <v>0.24099999999999999</v>
      </c>
      <c r="E72" s="112">
        <v>0.22600000000000001</v>
      </c>
      <c r="F72" s="112">
        <v>0.27500000000000002</v>
      </c>
      <c r="G72" s="112">
        <v>0.32300000000000001</v>
      </c>
      <c r="H72" s="112">
        <v>0.29199999999999998</v>
      </c>
      <c r="I72" s="112">
        <v>0.28100000000000003</v>
      </c>
      <c r="J72" s="112">
        <v>0.30399999999999999</v>
      </c>
      <c r="K72" s="112">
        <v>0.11</v>
      </c>
      <c r="L72" s="112">
        <v>0.28699999999999998</v>
      </c>
      <c r="M72" s="112">
        <v>0.27300000000000002</v>
      </c>
      <c r="N72" s="112">
        <v>0.313</v>
      </c>
      <c r="O72" s="112">
        <v>0.28499999999999998</v>
      </c>
      <c r="P72" s="112">
        <v>0.23899999999999999</v>
      </c>
      <c r="Q72" s="112">
        <v>0.28399999999999997</v>
      </c>
      <c r="R72" s="112">
        <v>0.27300000000000002</v>
      </c>
      <c r="S72" s="113">
        <v>0.28000000000000003</v>
      </c>
      <c r="U72" s="125">
        <f t="shared" ref="U72:U73" si="34">+(C72*$C$1)+(D72*$D$1)+(E72*$E$1)</f>
        <v>0.28483090312582615</v>
      </c>
      <c r="V72" s="125">
        <f t="shared" ref="V72:V73" si="35">+(G72*$G$1)+(H72*$H$1)+(I72*$I$1)</f>
        <v>0.3068389614872673</v>
      </c>
      <c r="W72" s="125">
        <f t="shared" ref="W72:W73" si="36">+(K72*$K$1)</f>
        <v>0.11</v>
      </c>
      <c r="X72" s="125">
        <f t="shared" ref="X72:X73" si="37">+(L72*$L$1)+(M72*$M$1)</f>
        <v>0.27986</v>
      </c>
      <c r="Y72" s="125">
        <f t="shared" ref="Y72:Y73" si="38">+(N72*$N$1)+(O72*$O$1)+(P72*$P$1)</f>
        <v>0.28933999999999999</v>
      </c>
      <c r="Z72" s="125">
        <f t="shared" ref="Z72:Z73" si="39">+(C72*$C$2)+(D72*$D$2)+(E72*$E$2)+(G72*$G$2)+(H72*$H$2)+(I72*$I$2)+(K72*$K$2)</f>
        <v>0.29451267806719911</v>
      </c>
      <c r="AB72" s="67">
        <v>0.246</v>
      </c>
      <c r="AC72" s="68">
        <v>0.26100000000000001</v>
      </c>
      <c r="AD72" s="69">
        <v>0.26300000000000001</v>
      </c>
      <c r="AE72" s="70">
        <v>0.29599999999999999</v>
      </c>
      <c r="AF72" s="71">
        <v>0.27900000000000003</v>
      </c>
      <c r="AG72" s="72">
        <v>0.32100000000000001</v>
      </c>
      <c r="AH72" s="73">
        <v>0.28599999999999998</v>
      </c>
      <c r="AI72" s="74">
        <v>0.29799999999999999</v>
      </c>
      <c r="AJ72" s="75">
        <v>0.32100000000000001</v>
      </c>
      <c r="AK72" s="76">
        <v>0.33400000000000002</v>
      </c>
      <c r="AL72" s="77">
        <v>0.30599999999999999</v>
      </c>
    </row>
    <row r="73" spans="1:38" s="1" customFormat="1" x14ac:dyDescent="0.25">
      <c r="A73" s="3"/>
      <c r="B73" s="111" t="s">
        <v>75</v>
      </c>
      <c r="C73" s="112">
        <v>0.154</v>
      </c>
      <c r="D73" s="112">
        <v>5.6000000000000001E-2</v>
      </c>
      <c r="E73" s="112">
        <v>8.7999999999999995E-2</v>
      </c>
      <c r="F73" s="112">
        <v>0.115</v>
      </c>
      <c r="G73" s="112">
        <v>0.20799999999999999</v>
      </c>
      <c r="H73" s="112">
        <v>0.28199999999999997</v>
      </c>
      <c r="I73" s="112">
        <v>0.13900000000000001</v>
      </c>
      <c r="J73" s="112">
        <v>0.20499999999999999</v>
      </c>
      <c r="K73" s="112">
        <v>0.10299999999999999</v>
      </c>
      <c r="L73" s="112">
        <v>0.14499999999999999</v>
      </c>
      <c r="M73" s="112">
        <v>0.16600000000000001</v>
      </c>
      <c r="N73" s="112">
        <v>0.161</v>
      </c>
      <c r="O73" s="112">
        <v>0.16800000000000001</v>
      </c>
      <c r="P73" s="112">
        <v>0.13300000000000001</v>
      </c>
      <c r="Q73" s="112">
        <v>0.17699999999999999</v>
      </c>
      <c r="R73" s="112">
        <v>0.11700000000000001</v>
      </c>
      <c r="S73" s="113">
        <v>0.155</v>
      </c>
      <c r="U73" s="125">
        <f t="shared" si="34"/>
        <v>0.12540875035677645</v>
      </c>
      <c r="V73" s="125">
        <f t="shared" si="35"/>
        <v>0.20381275496224768</v>
      </c>
      <c r="W73" s="125">
        <f t="shared" si="36"/>
        <v>0.10299999999999999</v>
      </c>
      <c r="X73" s="125">
        <f t="shared" si="37"/>
        <v>0.15570999999999999</v>
      </c>
      <c r="Y73" s="125">
        <f t="shared" si="38"/>
        <v>0.15715000000000001</v>
      </c>
      <c r="Z73" s="125">
        <f t="shared" si="39"/>
        <v>0.16434907277649555</v>
      </c>
      <c r="AB73" s="67">
        <v>0.17</v>
      </c>
      <c r="AC73" s="68">
        <v>0.221</v>
      </c>
      <c r="AD73" s="69">
        <v>0.184</v>
      </c>
      <c r="AE73" s="70">
        <v>0.224</v>
      </c>
      <c r="AF73" s="71">
        <v>0.191</v>
      </c>
      <c r="AG73" s="72">
        <v>0.23200000000000001</v>
      </c>
      <c r="AH73" s="73">
        <v>0.17499999999999999</v>
      </c>
      <c r="AI73" s="74">
        <v>0.214</v>
      </c>
      <c r="AJ73" s="75">
        <v>0.224</v>
      </c>
      <c r="AK73" s="76">
        <v>0.23100000000000001</v>
      </c>
      <c r="AL73" s="77">
        <v>0.189</v>
      </c>
    </row>
    <row r="74" spans="1:38" s="1" customFormat="1" x14ac:dyDescent="0.25">
      <c r="A74" s="3"/>
      <c r="B74" s="111" t="s">
        <v>76</v>
      </c>
      <c r="C74" s="112">
        <v>0.24299999999999999</v>
      </c>
      <c r="D74" s="112">
        <v>7.3999999999999996E-2</v>
      </c>
      <c r="E74" s="112">
        <v>0.35799999999999998</v>
      </c>
      <c r="F74" s="112">
        <v>0.24399999999999999</v>
      </c>
      <c r="G74" s="112">
        <v>0.24399999999999999</v>
      </c>
      <c r="H74" s="112">
        <v>0.157</v>
      </c>
      <c r="I74" s="112">
        <v>0.32900000000000001</v>
      </c>
      <c r="J74" s="112">
        <v>0.248</v>
      </c>
      <c r="K74" s="112">
        <v>0.44500000000000001</v>
      </c>
      <c r="L74" s="112">
        <v>0.27100000000000002</v>
      </c>
      <c r="M74" s="112">
        <v>0.23899999999999999</v>
      </c>
      <c r="N74" s="112">
        <v>0.26500000000000001</v>
      </c>
      <c r="O74" s="112">
        <v>0.23699999999999999</v>
      </c>
      <c r="P74" s="112">
        <v>0.27100000000000002</v>
      </c>
      <c r="Q74" s="112">
        <v>0.25</v>
      </c>
      <c r="R74" s="112">
        <v>0.26500000000000001</v>
      </c>
      <c r="S74" s="113">
        <v>0.255</v>
      </c>
      <c r="U74" s="125">
        <f t="shared" ref="U74:U76" si="40">+(C74*$C$1)+(D74*$D$1)+(E74*$E$1)</f>
        <v>0.24751250466672897</v>
      </c>
      <c r="V74" s="125">
        <f t="shared" ref="V74:V76" si="41">+(G74*$G$1)+(H74*$H$1)+(I74*$I$1)</f>
        <v>0.24990276388328153</v>
      </c>
      <c r="W74" s="125">
        <f t="shared" ref="W74:W76" si="42">+(K74*$K$1)</f>
        <v>0.44500000000000001</v>
      </c>
      <c r="X74" s="125">
        <f t="shared" ref="X74:X76" si="43">+(L74*$L$1)+(M74*$M$1)</f>
        <v>0.25468000000000002</v>
      </c>
      <c r="Y74" s="125">
        <f t="shared" ref="Y74:Y76" si="44">+(N74*$N$1)+(O74*$O$1)+(P74*$P$1)</f>
        <v>0.25813999999999998</v>
      </c>
      <c r="Z74" s="125">
        <f t="shared" ref="Z74:Z76" si="45">+(C74*$C$2)+(D74*$D$2)+(E74*$E$2)+(G74*$G$2)+(H74*$H$2)+(I74*$I$2)+(K74*$K$2)</f>
        <v>0.24987926820103257</v>
      </c>
      <c r="AB74" s="67">
        <v>0.375</v>
      </c>
      <c r="AC74" s="68">
        <v>0.32600000000000001</v>
      </c>
      <c r="AD74" s="69">
        <v>0.318</v>
      </c>
      <c r="AE74" s="70">
        <v>0.28799999999999998</v>
      </c>
      <c r="AF74" s="71">
        <v>0.28699999999999998</v>
      </c>
      <c r="AG74" s="72">
        <v>0.26500000000000001</v>
      </c>
      <c r="AH74" s="73">
        <v>0.29199999999999998</v>
      </c>
      <c r="AI74" s="74">
        <v>0.26700000000000002</v>
      </c>
      <c r="AJ74" s="75">
        <v>0.23100000000000001</v>
      </c>
      <c r="AK74" s="76">
        <v>0.22600000000000001</v>
      </c>
      <c r="AL74" s="77">
        <v>0.27500000000000002</v>
      </c>
    </row>
    <row r="75" spans="1:38" s="1" customFormat="1" x14ac:dyDescent="0.25">
      <c r="A75" s="3"/>
      <c r="B75" s="111" t="s">
        <v>77</v>
      </c>
      <c r="C75" s="112">
        <v>5.0000000000000001E-3</v>
      </c>
      <c r="D75" s="112"/>
      <c r="E75" s="112">
        <v>7.0000000000000001E-3</v>
      </c>
      <c r="F75" s="112">
        <v>5.0000000000000001E-3</v>
      </c>
      <c r="G75" s="112">
        <v>5.0000000000000001E-3</v>
      </c>
      <c r="H75" s="112">
        <v>2.1000000000000001E-2</v>
      </c>
      <c r="I75" s="112"/>
      <c r="J75" s="112">
        <v>7.0000000000000001E-3</v>
      </c>
      <c r="K75" s="112">
        <v>4.2000000000000003E-2</v>
      </c>
      <c r="L75" s="112">
        <v>4.0000000000000001E-3</v>
      </c>
      <c r="M75" s="112">
        <v>1.0999999999999999E-2</v>
      </c>
      <c r="N75" s="112">
        <v>4.0000000000000001E-3</v>
      </c>
      <c r="O75" s="112">
        <v>0.01</v>
      </c>
      <c r="P75" s="112">
        <v>8.9999999999999993E-3</v>
      </c>
      <c r="Q75" s="112">
        <v>5.0000000000000001E-3</v>
      </c>
      <c r="R75" s="112">
        <v>1.2E-2</v>
      </c>
      <c r="S75" s="113">
        <v>8.0000000000000002E-3</v>
      </c>
      <c r="U75" s="125">
        <f t="shared" si="40"/>
        <v>4.8036680025533122E-3</v>
      </c>
      <c r="V75" s="125">
        <f t="shared" si="41"/>
        <v>6.6007910467171093E-3</v>
      </c>
      <c r="W75" s="125">
        <f t="shared" si="42"/>
        <v>4.2000000000000003E-2</v>
      </c>
      <c r="X75" s="125">
        <f t="shared" si="43"/>
        <v>7.5699999999999995E-3</v>
      </c>
      <c r="Y75" s="125">
        <f t="shared" si="44"/>
        <v>6.7899999999999992E-3</v>
      </c>
      <c r="Z75" s="125">
        <f t="shared" si="45"/>
        <v>5.9812640816603504E-3</v>
      </c>
      <c r="AB75" s="67">
        <v>1.0999999999999999E-2</v>
      </c>
      <c r="AC75" s="68">
        <v>2.1999999999999999E-2</v>
      </c>
      <c r="AD75" s="69">
        <v>1.0999999999999999E-2</v>
      </c>
      <c r="AE75" s="70">
        <v>6.0000000000000001E-3</v>
      </c>
      <c r="AF75" s="71">
        <v>1.4999999999999999E-2</v>
      </c>
      <c r="AG75" s="72">
        <v>0.01</v>
      </c>
      <c r="AH75" s="73">
        <v>2.9000000000000001E-2</v>
      </c>
      <c r="AI75" s="74">
        <v>2.1999999999999999E-2</v>
      </c>
      <c r="AJ75" s="75">
        <v>4.0000000000000001E-3</v>
      </c>
      <c r="AK75" s="76">
        <v>5.0000000000000001E-3</v>
      </c>
      <c r="AL75" s="77">
        <v>7.0000000000000001E-3</v>
      </c>
    </row>
    <row r="76" spans="1:38" s="1" customFormat="1" x14ac:dyDescent="0.25">
      <c r="A76" s="4"/>
      <c r="B76" s="111" t="s">
        <v>78</v>
      </c>
      <c r="C76" s="112">
        <v>3.9E-2</v>
      </c>
      <c r="D76" s="112">
        <v>8.9999999999999993E-3</v>
      </c>
      <c r="E76" s="112">
        <v>1.6E-2</v>
      </c>
      <c r="F76" s="112">
        <v>2.5999999999999999E-2</v>
      </c>
      <c r="G76" s="112">
        <v>3.6999999999999998E-2</v>
      </c>
      <c r="H76" s="112">
        <v>8.5000000000000006E-2</v>
      </c>
      <c r="I76" s="112">
        <v>2.8000000000000001E-2</v>
      </c>
      <c r="J76" s="112">
        <v>4.5999999999999999E-2</v>
      </c>
      <c r="K76" s="112"/>
      <c r="L76" s="112">
        <v>2.9000000000000001E-2</v>
      </c>
      <c r="M76" s="112">
        <v>3.9E-2</v>
      </c>
      <c r="N76" s="112">
        <v>2.1000000000000001E-2</v>
      </c>
      <c r="O76" s="112">
        <v>4.1000000000000002E-2</v>
      </c>
      <c r="P76" s="112">
        <v>3.6999999999999998E-2</v>
      </c>
      <c r="Q76" s="112">
        <v>2.9000000000000001E-2</v>
      </c>
      <c r="R76" s="112">
        <v>4.2000000000000003E-2</v>
      </c>
      <c r="S76" s="113">
        <v>3.4000000000000002E-2</v>
      </c>
      <c r="U76" s="125">
        <f t="shared" si="40"/>
        <v>2.9589973915848423E-2</v>
      </c>
      <c r="V76" s="125">
        <f t="shared" si="41"/>
        <v>4.3318349636563606E-2</v>
      </c>
      <c r="W76" s="125">
        <f t="shared" si="42"/>
        <v>0</v>
      </c>
      <c r="X76" s="125">
        <f t="shared" si="43"/>
        <v>3.4100000000000005E-2</v>
      </c>
      <c r="Y76" s="125">
        <f t="shared" si="44"/>
        <v>3.0159999999999999E-2</v>
      </c>
      <c r="Z76" s="125">
        <f t="shared" si="45"/>
        <v>3.6259644508870204E-2</v>
      </c>
      <c r="AB76" s="67">
        <v>3.3000000000000002E-2</v>
      </c>
      <c r="AC76" s="68">
        <v>2.4E-2</v>
      </c>
      <c r="AD76" s="69">
        <v>3.5000000000000003E-2</v>
      </c>
      <c r="AE76" s="70">
        <v>2.5999999999999999E-2</v>
      </c>
      <c r="AF76" s="71">
        <v>4.1000000000000002E-2</v>
      </c>
      <c r="AG76" s="72">
        <v>1.4E-2</v>
      </c>
      <c r="AH76" s="73">
        <v>4.5999999999999999E-2</v>
      </c>
      <c r="AI76" s="74">
        <v>3.5000000000000003E-2</v>
      </c>
      <c r="AJ76" s="75">
        <v>3.1E-2</v>
      </c>
      <c r="AK76" s="76">
        <v>2.5999999999999999E-2</v>
      </c>
      <c r="AL76" s="77">
        <v>2.3E-2</v>
      </c>
    </row>
    <row r="77" spans="1:38" s="1" customFormat="1" x14ac:dyDescent="0.25">
      <c r="A77" s="4"/>
      <c r="B77" s="114" t="s">
        <v>10</v>
      </c>
      <c r="C77" s="115">
        <v>1</v>
      </c>
      <c r="D77" s="115">
        <v>1</v>
      </c>
      <c r="E77" s="115">
        <v>1</v>
      </c>
      <c r="F77" s="115">
        <v>1</v>
      </c>
      <c r="G77" s="115">
        <v>1</v>
      </c>
      <c r="H77" s="115">
        <v>1</v>
      </c>
      <c r="I77" s="115">
        <v>1</v>
      </c>
      <c r="J77" s="115">
        <v>1</v>
      </c>
      <c r="K77" s="115">
        <v>1</v>
      </c>
      <c r="L77" s="115">
        <v>1</v>
      </c>
      <c r="M77" s="115">
        <v>1</v>
      </c>
      <c r="N77" s="115">
        <v>1</v>
      </c>
      <c r="O77" s="115">
        <v>1</v>
      </c>
      <c r="P77" s="115">
        <v>1</v>
      </c>
      <c r="Q77" s="115">
        <v>1</v>
      </c>
      <c r="R77" s="115">
        <v>1</v>
      </c>
      <c r="S77" s="116">
        <v>1</v>
      </c>
      <c r="U77" s="126">
        <f>SUM(U71:U76)</f>
        <v>1.0003962512622611</v>
      </c>
      <c r="V77" s="126">
        <f t="shared" ref="V77:Z77" si="46">SUM(V71:V76)</f>
        <v>1.0002526627494019</v>
      </c>
      <c r="W77" s="126">
        <f t="shared" si="46"/>
        <v>1</v>
      </c>
      <c r="X77" s="126">
        <f t="shared" si="46"/>
        <v>0.99948999999999999</v>
      </c>
      <c r="Y77" s="126">
        <f t="shared" si="46"/>
        <v>1.0002899999999999</v>
      </c>
      <c r="Z77" s="126">
        <f t="shared" si="46"/>
        <v>1.0002041518020568</v>
      </c>
      <c r="AB77" s="84">
        <v>1</v>
      </c>
      <c r="AC77" s="85">
        <v>1</v>
      </c>
      <c r="AD77" s="86">
        <v>1</v>
      </c>
      <c r="AE77" s="87">
        <v>1</v>
      </c>
      <c r="AF77" s="88">
        <v>1</v>
      </c>
      <c r="AG77" s="89">
        <v>1</v>
      </c>
      <c r="AH77" s="90">
        <v>1</v>
      </c>
      <c r="AI77" s="91">
        <v>1</v>
      </c>
      <c r="AJ77" s="92">
        <v>1</v>
      </c>
      <c r="AK77" s="93">
        <v>1</v>
      </c>
      <c r="AL77" s="94">
        <v>1</v>
      </c>
    </row>
    <row r="78" spans="1:38" s="1" customFormat="1" x14ac:dyDescent="0.25">
      <c r="B78" s="117" t="s">
        <v>79</v>
      </c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10"/>
      <c r="U78" s="125"/>
      <c r="V78" s="125"/>
      <c r="W78" s="125"/>
      <c r="X78" s="125"/>
      <c r="Y78" s="125"/>
      <c r="Z78" s="125"/>
      <c r="AB78" s="67"/>
      <c r="AC78" s="68"/>
      <c r="AD78" s="69"/>
      <c r="AE78" s="52"/>
      <c r="AF78" s="53"/>
      <c r="AG78" s="72"/>
      <c r="AH78" s="55"/>
      <c r="AI78" s="74"/>
      <c r="AJ78" s="75"/>
      <c r="AK78" s="58"/>
      <c r="AL78" s="59"/>
    </row>
    <row r="79" spans="1:38" s="1" customFormat="1" x14ac:dyDescent="0.25">
      <c r="A79" s="3"/>
      <c r="B79" s="111" t="s">
        <v>73</v>
      </c>
      <c r="C79" s="112">
        <v>0.12</v>
      </c>
      <c r="D79" s="112">
        <v>6.0999999999999999E-2</v>
      </c>
      <c r="E79" s="112">
        <v>0.22700000000000001</v>
      </c>
      <c r="F79" s="112">
        <v>0.14000000000000001</v>
      </c>
      <c r="G79" s="112">
        <v>0.11700000000000001</v>
      </c>
      <c r="H79" s="112">
        <v>0.10299999999999999</v>
      </c>
      <c r="I79" s="112">
        <v>0.20399999999999999</v>
      </c>
      <c r="J79" s="112">
        <v>0.13800000000000001</v>
      </c>
      <c r="K79" s="112">
        <v>0.30199999999999999</v>
      </c>
      <c r="L79" s="112">
        <v>0.16500000000000001</v>
      </c>
      <c r="M79" s="112">
        <v>0.129</v>
      </c>
      <c r="N79" s="112">
        <v>0.14099999999999999</v>
      </c>
      <c r="O79" s="112">
        <v>0.13500000000000001</v>
      </c>
      <c r="P79" s="112">
        <v>0.17</v>
      </c>
      <c r="Q79" s="112">
        <v>0.13100000000000001</v>
      </c>
      <c r="R79" s="112">
        <v>0.17599999999999999</v>
      </c>
      <c r="S79" s="113">
        <v>0.14699999999999999</v>
      </c>
      <c r="U79" s="125">
        <f>+(C79*$C$1)+(D79*$D$1)+(E79*$E$1)</f>
        <v>0.13729904368429818</v>
      </c>
      <c r="V79" s="125">
        <f>+(G79*$G$1)+(H79*$H$1)+(I79*$I$1)</f>
        <v>0.13647556750346665</v>
      </c>
      <c r="W79" s="125">
        <f>+(K79*$K$1)</f>
        <v>0.30199999999999999</v>
      </c>
      <c r="X79" s="125">
        <f>+(L79*$L$1)+(M79*$M$1)</f>
        <v>0.14663999999999999</v>
      </c>
      <c r="Y79" s="125">
        <f>+(N79*$N$1)+(O79*$O$1)+(P79*$P$1)</f>
        <v>0.14535000000000001</v>
      </c>
      <c r="Z79" s="125">
        <f>+(C79*$C$2)+(D79*$D$2)+(E79*$E$2)+(G79*$G$2)+(H79*$H$2)+(I79*$I$2)+(K79*$K$2)</f>
        <v>0.13792493124769142</v>
      </c>
      <c r="AB79" s="67">
        <v>7.0000000000000007E-2</v>
      </c>
      <c r="AC79" s="68">
        <v>9.4E-2</v>
      </c>
      <c r="AD79" s="69">
        <v>9.9000000000000005E-2</v>
      </c>
      <c r="AE79" s="70">
        <v>7.0000000000000007E-2</v>
      </c>
      <c r="AF79" s="71">
        <v>8.8999999999999996E-2</v>
      </c>
      <c r="AG79" s="72">
        <v>0.10199999999999999</v>
      </c>
      <c r="AH79" s="73">
        <v>9.0999999999999998E-2</v>
      </c>
      <c r="AI79" s="74">
        <v>8.3000000000000004E-2</v>
      </c>
      <c r="AJ79" s="75">
        <v>7.4999999999999997E-2</v>
      </c>
      <c r="AK79" s="76">
        <v>6.9000000000000006E-2</v>
      </c>
      <c r="AL79" s="77">
        <v>0.106</v>
      </c>
    </row>
    <row r="80" spans="1:38" s="1" customFormat="1" x14ac:dyDescent="0.25">
      <c r="A80" s="3"/>
      <c r="B80" s="111" t="s">
        <v>74</v>
      </c>
      <c r="C80" s="112">
        <v>0.26400000000000001</v>
      </c>
      <c r="D80" s="112">
        <v>0.13300000000000001</v>
      </c>
      <c r="E80" s="112">
        <v>0.185</v>
      </c>
      <c r="F80" s="112">
        <v>0.215</v>
      </c>
      <c r="G80" s="112">
        <v>0.30099999999999999</v>
      </c>
      <c r="H80" s="112">
        <v>0.251</v>
      </c>
      <c r="I80" s="112">
        <v>0.23599999999999999</v>
      </c>
      <c r="J80" s="112">
        <v>0.27100000000000002</v>
      </c>
      <c r="K80" s="112">
        <v>0.13300000000000001</v>
      </c>
      <c r="L80" s="112">
        <v>0.22800000000000001</v>
      </c>
      <c r="M80" s="112">
        <v>0.245</v>
      </c>
      <c r="N80" s="112">
        <v>0.30199999999999999</v>
      </c>
      <c r="O80" s="112">
        <v>0.215</v>
      </c>
      <c r="P80" s="112">
        <v>0.2</v>
      </c>
      <c r="Q80" s="112">
        <v>0.254</v>
      </c>
      <c r="R80" s="112">
        <v>0.20499999999999999</v>
      </c>
      <c r="S80" s="113">
        <v>0.23599999999999999</v>
      </c>
      <c r="U80" s="125">
        <f t="shared" ref="U80:U84" si="47">+(C80*$C$1)+(D80*$D$1)+(E80*$E$1)</f>
        <v>0.22795069364773826</v>
      </c>
      <c r="V80" s="125">
        <f t="shared" ref="V80:V84" si="48">+(G80*$G$1)+(H80*$H$1)+(I80*$I$1)</f>
        <v>0.27562659380846893</v>
      </c>
      <c r="W80" s="125">
        <f t="shared" ref="W80:W84" si="49">+(K80*$K$1)</f>
        <v>0.13300000000000001</v>
      </c>
      <c r="X80" s="125">
        <f t="shared" ref="X80:X84" si="50">+(L80*$L$1)+(M80*$M$1)</f>
        <v>0.23666999999999999</v>
      </c>
      <c r="Y80" s="125">
        <f t="shared" ref="Y80:Y84" si="51">+(N80*$N$1)+(O80*$O$1)+(P80*$P$1)</f>
        <v>0.25534999999999997</v>
      </c>
      <c r="Z80" s="125">
        <f t="shared" ref="Z80:Z84" si="52">+(C80*$C$2)+(D80*$D$2)+(E80*$E$2)+(G80*$G$2)+(H80*$H$2)+(I80*$I$2)+(K80*$K$2)</f>
        <v>0.25096308957761398</v>
      </c>
      <c r="AB80" s="67">
        <v>0.245</v>
      </c>
      <c r="AC80" s="68">
        <v>0.22500000000000001</v>
      </c>
      <c r="AD80" s="69">
        <v>0.27800000000000002</v>
      </c>
      <c r="AE80" s="70">
        <v>0.245</v>
      </c>
      <c r="AF80" s="71">
        <v>0.25700000000000001</v>
      </c>
      <c r="AG80" s="72">
        <v>0.28799999999999998</v>
      </c>
      <c r="AH80" s="73">
        <v>0.214</v>
      </c>
      <c r="AI80" s="74">
        <v>0.25</v>
      </c>
      <c r="AJ80" s="75">
        <v>0.23599999999999999</v>
      </c>
      <c r="AK80" s="76">
        <v>0.26100000000000001</v>
      </c>
      <c r="AL80" s="77">
        <v>0.22700000000000001</v>
      </c>
    </row>
    <row r="81" spans="1:38" s="1" customFormat="1" x14ac:dyDescent="0.25">
      <c r="A81" s="3"/>
      <c r="B81" s="111" t="s">
        <v>75</v>
      </c>
      <c r="C81" s="112">
        <v>0.23100000000000001</v>
      </c>
      <c r="D81" s="112">
        <v>0.122</v>
      </c>
      <c r="E81" s="112">
        <v>0.10100000000000001</v>
      </c>
      <c r="F81" s="112">
        <v>0.17100000000000001</v>
      </c>
      <c r="G81" s="112">
        <v>0.223</v>
      </c>
      <c r="H81" s="112">
        <v>0.20899999999999999</v>
      </c>
      <c r="I81" s="112">
        <v>0.183</v>
      </c>
      <c r="J81" s="112">
        <v>0.20799999999999999</v>
      </c>
      <c r="K81" s="112">
        <v>0.24199999999999999</v>
      </c>
      <c r="L81" s="112">
        <v>0.18099999999999999</v>
      </c>
      <c r="M81" s="112">
        <v>0.20100000000000001</v>
      </c>
      <c r="N81" s="112">
        <v>0.21199999999999999</v>
      </c>
      <c r="O81" s="112">
        <v>0.19600000000000001</v>
      </c>
      <c r="P81" s="112">
        <v>0.16300000000000001</v>
      </c>
      <c r="Q81" s="112">
        <v>0.2</v>
      </c>
      <c r="R81" s="112">
        <v>0.17499999999999999</v>
      </c>
      <c r="S81" s="113">
        <v>0.191</v>
      </c>
      <c r="U81" s="125">
        <f t="shared" si="47"/>
        <v>0.18588907332228383</v>
      </c>
      <c r="V81" s="125">
        <f t="shared" si="48"/>
        <v>0.21038739832940664</v>
      </c>
      <c r="W81" s="125">
        <f t="shared" si="49"/>
        <v>0.24199999999999999</v>
      </c>
      <c r="X81" s="125">
        <f t="shared" si="50"/>
        <v>0.19119999999999998</v>
      </c>
      <c r="Y81" s="125">
        <f t="shared" si="51"/>
        <v>0.19706999999999997</v>
      </c>
      <c r="Z81" s="125">
        <f t="shared" si="52"/>
        <v>0.19846665106774833</v>
      </c>
      <c r="AB81" s="67">
        <v>0.187</v>
      </c>
      <c r="AC81" s="68">
        <v>0.25900000000000001</v>
      </c>
      <c r="AD81" s="69">
        <v>0.21299999999999999</v>
      </c>
      <c r="AE81" s="70">
        <v>0.218</v>
      </c>
      <c r="AF81" s="71">
        <v>0.20200000000000001</v>
      </c>
      <c r="AG81" s="72">
        <v>0.251</v>
      </c>
      <c r="AH81" s="73">
        <v>0.193</v>
      </c>
      <c r="AI81" s="74">
        <v>0.24199999999999999</v>
      </c>
      <c r="AJ81" s="75">
        <v>0.251</v>
      </c>
      <c r="AK81" s="76">
        <v>0.23200000000000001</v>
      </c>
      <c r="AL81" s="77">
        <v>0.217</v>
      </c>
    </row>
    <row r="82" spans="1:38" s="1" customFormat="1" x14ac:dyDescent="0.25">
      <c r="A82" s="3"/>
      <c r="B82" s="111" t="s">
        <v>76</v>
      </c>
      <c r="C82" s="112">
        <v>0.316</v>
      </c>
      <c r="D82" s="112">
        <v>0.65200000000000002</v>
      </c>
      <c r="E82" s="112">
        <v>0.41499999999999998</v>
      </c>
      <c r="F82" s="112">
        <v>0.41099999999999998</v>
      </c>
      <c r="G82" s="112">
        <v>0.27700000000000002</v>
      </c>
      <c r="H82" s="112">
        <v>0.32200000000000001</v>
      </c>
      <c r="I82" s="112">
        <v>0.32800000000000001</v>
      </c>
      <c r="J82" s="112">
        <v>0.30099999999999999</v>
      </c>
      <c r="K82" s="112">
        <v>0.30499999999999999</v>
      </c>
      <c r="L82" s="112">
        <v>0.35699999999999998</v>
      </c>
      <c r="M82" s="112">
        <v>0.35599999999999998</v>
      </c>
      <c r="N82" s="112">
        <v>0.29399999999999998</v>
      </c>
      <c r="O82" s="112">
        <v>0.376</v>
      </c>
      <c r="P82" s="112">
        <v>0.39300000000000002</v>
      </c>
      <c r="Q82" s="112">
        <v>0.35799999999999998</v>
      </c>
      <c r="R82" s="112">
        <v>0.35499999999999998</v>
      </c>
      <c r="S82" s="113">
        <v>0.35699999999999998</v>
      </c>
      <c r="U82" s="125">
        <f t="shared" si="47"/>
        <v>0.38408941762317844</v>
      </c>
      <c r="V82" s="125">
        <f t="shared" si="48"/>
        <v>0.29794109495186255</v>
      </c>
      <c r="W82" s="125">
        <f t="shared" si="49"/>
        <v>0.30499999999999999</v>
      </c>
      <c r="X82" s="125">
        <f t="shared" si="50"/>
        <v>0.35648999999999997</v>
      </c>
      <c r="Y82" s="125">
        <f t="shared" si="51"/>
        <v>0.33856999999999998</v>
      </c>
      <c r="Z82" s="125">
        <f t="shared" si="52"/>
        <v>0.34067021726003427</v>
      </c>
      <c r="AB82" s="67">
        <v>0.42</v>
      </c>
      <c r="AC82" s="68">
        <v>0.33800000000000002</v>
      </c>
      <c r="AD82" s="69">
        <v>0.32100000000000001</v>
      </c>
      <c r="AE82" s="70">
        <v>0.39100000000000001</v>
      </c>
      <c r="AF82" s="71">
        <v>0.33600000000000002</v>
      </c>
      <c r="AG82" s="72">
        <v>0.29099999999999998</v>
      </c>
      <c r="AH82" s="73">
        <v>0.374</v>
      </c>
      <c r="AI82" s="74">
        <v>0.32700000000000001</v>
      </c>
      <c r="AJ82" s="75">
        <v>0.31</v>
      </c>
      <c r="AK82" s="76">
        <v>0.31</v>
      </c>
      <c r="AL82" s="77">
        <v>0.312</v>
      </c>
    </row>
    <row r="83" spans="1:38" s="1" customFormat="1" x14ac:dyDescent="0.25">
      <c r="A83" s="3"/>
      <c r="B83" s="111" t="s">
        <v>77</v>
      </c>
      <c r="C83" s="112">
        <v>1.4999999999999999E-2</v>
      </c>
      <c r="D83" s="112">
        <v>2.7E-2</v>
      </c>
      <c r="E83" s="112">
        <v>2.1999999999999999E-2</v>
      </c>
      <c r="F83" s="112">
        <v>1.9E-2</v>
      </c>
      <c r="G83" s="112">
        <v>0.02</v>
      </c>
      <c r="H83" s="112">
        <v>2.1000000000000001E-2</v>
      </c>
      <c r="I83" s="112">
        <v>7.0000000000000001E-3</v>
      </c>
      <c r="J83" s="112">
        <v>1.6E-2</v>
      </c>
      <c r="K83" s="112">
        <v>1.7000000000000001E-2</v>
      </c>
      <c r="L83" s="112">
        <v>2.5999999999999999E-2</v>
      </c>
      <c r="M83" s="112">
        <v>0.01</v>
      </c>
      <c r="N83" s="112">
        <v>1.4E-2</v>
      </c>
      <c r="O83" s="112">
        <v>1.9E-2</v>
      </c>
      <c r="P83" s="112">
        <v>2.1000000000000001E-2</v>
      </c>
      <c r="Q83" s="112">
        <v>1.4E-2</v>
      </c>
      <c r="R83" s="112">
        <v>2.4E-2</v>
      </c>
      <c r="S83" s="113">
        <v>1.7999999999999999E-2</v>
      </c>
      <c r="U83" s="125">
        <f t="shared" si="47"/>
        <v>1.8246568290265282E-2</v>
      </c>
      <c r="V83" s="125">
        <f t="shared" si="48"/>
        <v>1.6894390807381345E-2</v>
      </c>
      <c r="W83" s="125">
        <f t="shared" si="49"/>
        <v>1.7000000000000001E-2</v>
      </c>
      <c r="X83" s="125">
        <f t="shared" si="50"/>
        <v>1.7840000000000002E-2</v>
      </c>
      <c r="Y83" s="125">
        <f t="shared" si="51"/>
        <v>1.6920000000000001E-2</v>
      </c>
      <c r="Z83" s="125">
        <f t="shared" si="52"/>
        <v>1.7579370332967231E-2</v>
      </c>
      <c r="AB83" s="67">
        <v>2.7E-2</v>
      </c>
      <c r="AC83" s="68">
        <v>2.9000000000000001E-2</v>
      </c>
      <c r="AD83" s="69">
        <v>3.2000000000000001E-2</v>
      </c>
      <c r="AE83" s="70">
        <v>0.02</v>
      </c>
      <c r="AF83" s="71">
        <v>3.2000000000000001E-2</v>
      </c>
      <c r="AG83" s="72">
        <v>2.5000000000000001E-2</v>
      </c>
      <c r="AH83" s="73">
        <v>4.3999999999999997E-2</v>
      </c>
      <c r="AI83" s="74">
        <v>3.6999999999999998E-2</v>
      </c>
      <c r="AJ83" s="75">
        <v>4.4999999999999998E-2</v>
      </c>
      <c r="AK83" s="76">
        <v>3.5000000000000003E-2</v>
      </c>
      <c r="AL83" s="77">
        <v>6.0999999999999999E-2</v>
      </c>
    </row>
    <row r="84" spans="1:38" s="1" customFormat="1" x14ac:dyDescent="0.25">
      <c r="A84" s="4"/>
      <c r="B84" s="111" t="s">
        <v>78</v>
      </c>
      <c r="C84" s="112">
        <v>5.5E-2</v>
      </c>
      <c r="D84" s="112">
        <v>4.0000000000000001E-3</v>
      </c>
      <c r="E84" s="112">
        <v>0.05</v>
      </c>
      <c r="F84" s="112">
        <v>4.3999999999999997E-2</v>
      </c>
      <c r="G84" s="112">
        <v>6.3E-2</v>
      </c>
      <c r="H84" s="112">
        <v>9.6000000000000002E-2</v>
      </c>
      <c r="I84" s="112">
        <v>4.2000000000000003E-2</v>
      </c>
      <c r="J84" s="112">
        <v>6.5000000000000002E-2</v>
      </c>
      <c r="K84" s="112"/>
      <c r="L84" s="112">
        <v>4.2999999999999997E-2</v>
      </c>
      <c r="M84" s="112">
        <v>0.06</v>
      </c>
      <c r="N84" s="112">
        <v>3.7999999999999999E-2</v>
      </c>
      <c r="O84" s="112">
        <v>0.06</v>
      </c>
      <c r="P84" s="112">
        <v>5.2999999999999999E-2</v>
      </c>
      <c r="Q84" s="112">
        <v>4.3999999999999997E-2</v>
      </c>
      <c r="R84" s="112">
        <v>6.5000000000000002E-2</v>
      </c>
      <c r="S84" s="113">
        <v>5.0999999999999997E-2</v>
      </c>
      <c r="U84" s="125">
        <f t="shared" si="47"/>
        <v>4.7023308879570222E-2</v>
      </c>
      <c r="V84" s="125">
        <f t="shared" si="48"/>
        <v>6.3601298399619657E-2</v>
      </c>
      <c r="W84" s="125">
        <f t="shared" si="49"/>
        <v>0</v>
      </c>
      <c r="X84" s="125">
        <f t="shared" si="50"/>
        <v>5.1669999999999994E-2</v>
      </c>
      <c r="Y84" s="125">
        <f t="shared" si="51"/>
        <v>4.7530000000000003E-2</v>
      </c>
      <c r="Z84" s="125">
        <f t="shared" si="52"/>
        <v>5.4981379994577521E-2</v>
      </c>
      <c r="AB84" s="67">
        <v>5.0999999999999997E-2</v>
      </c>
      <c r="AC84" s="68">
        <v>5.3999999999999999E-2</v>
      </c>
      <c r="AD84" s="69">
        <v>5.7000000000000002E-2</v>
      </c>
      <c r="AE84" s="70">
        <v>5.6000000000000001E-2</v>
      </c>
      <c r="AF84" s="71">
        <v>8.4000000000000005E-2</v>
      </c>
      <c r="AG84" s="72">
        <v>4.3999999999999997E-2</v>
      </c>
      <c r="AH84" s="73">
        <v>8.5000000000000006E-2</v>
      </c>
      <c r="AI84" s="128">
        <v>6.0999999999999999E-2</v>
      </c>
      <c r="AJ84" s="75">
        <v>8.3000000000000004E-2</v>
      </c>
      <c r="AK84" s="76">
        <v>9.4E-2</v>
      </c>
      <c r="AL84" s="77">
        <v>7.6999999999999999E-2</v>
      </c>
    </row>
    <row r="85" spans="1:38" s="1" customFormat="1" x14ac:dyDescent="0.25">
      <c r="A85" s="4"/>
      <c r="B85" s="114" t="s">
        <v>10</v>
      </c>
      <c r="C85" s="115">
        <v>1</v>
      </c>
      <c r="D85" s="115">
        <v>1</v>
      </c>
      <c r="E85" s="115">
        <v>1</v>
      </c>
      <c r="F85" s="115">
        <v>1</v>
      </c>
      <c r="G85" s="115">
        <v>1</v>
      </c>
      <c r="H85" s="115">
        <v>1</v>
      </c>
      <c r="I85" s="115">
        <v>1</v>
      </c>
      <c r="J85" s="115">
        <v>1</v>
      </c>
      <c r="K85" s="115">
        <v>1</v>
      </c>
      <c r="L85" s="115">
        <v>1</v>
      </c>
      <c r="M85" s="115">
        <v>1</v>
      </c>
      <c r="N85" s="115">
        <v>1</v>
      </c>
      <c r="O85" s="115">
        <v>1</v>
      </c>
      <c r="P85" s="115">
        <v>1</v>
      </c>
      <c r="Q85" s="115">
        <v>1</v>
      </c>
      <c r="R85" s="115">
        <v>1</v>
      </c>
      <c r="S85" s="116">
        <v>1</v>
      </c>
      <c r="U85" s="126">
        <f>SUM(U79:U84)</f>
        <v>1.0004981054473341</v>
      </c>
      <c r="V85" s="126">
        <f t="shared" ref="V85" si="53">SUM(V79:V84)</f>
        <v>1.0009263438002058</v>
      </c>
      <c r="W85" s="126">
        <f t="shared" ref="W85" si="54">SUM(W79:W84)</f>
        <v>0.999</v>
      </c>
      <c r="X85" s="126">
        <f t="shared" ref="X85" si="55">SUM(X79:X84)</f>
        <v>1.0005099999999998</v>
      </c>
      <c r="Y85" s="126">
        <f t="shared" ref="Y85" si="56">SUM(Y79:Y84)</f>
        <v>1.0007900000000001</v>
      </c>
      <c r="Z85" s="126">
        <f t="shared" ref="Z85" si="57">SUM(Z79:Z84)</f>
        <v>1.0005856394806327</v>
      </c>
      <c r="AB85" s="84">
        <v>1</v>
      </c>
      <c r="AC85" s="85">
        <v>1</v>
      </c>
      <c r="AD85" s="86">
        <v>1</v>
      </c>
      <c r="AE85" s="87">
        <v>1</v>
      </c>
      <c r="AF85" s="88">
        <v>1</v>
      </c>
      <c r="AG85" s="89">
        <v>1</v>
      </c>
      <c r="AH85" s="90">
        <v>1</v>
      </c>
      <c r="AI85" s="91">
        <v>1</v>
      </c>
      <c r="AJ85" s="92">
        <v>1</v>
      </c>
      <c r="AK85" s="93">
        <v>1</v>
      </c>
      <c r="AL85" s="94">
        <v>1</v>
      </c>
    </row>
    <row r="86" spans="1:38" s="1" customFormat="1" x14ac:dyDescent="0.25">
      <c r="B86" s="117" t="s">
        <v>80</v>
      </c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10"/>
      <c r="U86" s="125"/>
      <c r="V86" s="125"/>
      <c r="W86" s="125"/>
      <c r="X86" s="125"/>
      <c r="Y86" s="125"/>
      <c r="Z86" s="125"/>
      <c r="AB86" s="67"/>
      <c r="AC86" s="68"/>
      <c r="AD86" s="69"/>
      <c r="AE86" s="52"/>
      <c r="AF86" s="53"/>
      <c r="AG86" s="72"/>
      <c r="AH86" s="73"/>
      <c r="AI86" s="74"/>
      <c r="AJ86" s="75"/>
      <c r="AK86" s="58"/>
      <c r="AL86" s="59"/>
    </row>
    <row r="87" spans="1:38" s="1" customFormat="1" x14ac:dyDescent="0.25">
      <c r="A87" s="3"/>
      <c r="B87" s="111" t="s">
        <v>73</v>
      </c>
      <c r="C87" s="112">
        <v>0.27100000000000002</v>
      </c>
      <c r="D87" s="112">
        <v>0.73699999999999999</v>
      </c>
      <c r="E87" s="112">
        <v>0.39800000000000002</v>
      </c>
      <c r="F87" s="112">
        <v>0.4</v>
      </c>
      <c r="G87" s="112">
        <v>0.26500000000000001</v>
      </c>
      <c r="H87" s="112">
        <v>0.28999999999999998</v>
      </c>
      <c r="I87" s="112">
        <v>0.27900000000000003</v>
      </c>
      <c r="J87" s="112">
        <v>0.27500000000000002</v>
      </c>
      <c r="K87" s="112">
        <v>0.317</v>
      </c>
      <c r="L87" s="112">
        <v>0.33600000000000002</v>
      </c>
      <c r="M87" s="112">
        <v>0.34399999999999997</v>
      </c>
      <c r="N87" s="112">
        <v>0.307</v>
      </c>
      <c r="O87" s="112">
        <v>0.33500000000000002</v>
      </c>
      <c r="P87" s="112">
        <v>0.379</v>
      </c>
      <c r="Q87" s="112">
        <v>0.32400000000000001</v>
      </c>
      <c r="R87" s="112">
        <v>0.36699999999999999</v>
      </c>
      <c r="S87" s="113">
        <v>0.34</v>
      </c>
      <c r="U87" s="125">
        <f>+(C87*$C$1)+(D87*$D$1)+(E87*$E$1)</f>
        <v>0.3630101274984413</v>
      </c>
      <c r="V87" s="125">
        <f>+(G87*$G$1)+(H87*$H$1)+(I87*$I$1)</f>
        <v>0.27301244223182763</v>
      </c>
      <c r="W87" s="125">
        <f>+(K87*$K$1)</f>
        <v>0.317</v>
      </c>
      <c r="X87" s="125">
        <f>+(L87*$L$1)+(M87*$M$1)</f>
        <v>0.34007999999999999</v>
      </c>
      <c r="Y87" s="125">
        <f>+(N87*$N$1)+(O87*$O$1)+(P87*$P$1)</f>
        <v>0.33023999999999998</v>
      </c>
      <c r="Z87" s="125">
        <f>+(C87*$C$2)+(D87*$D$2)+(E87*$E$2)+(G87*$G$2)+(H87*$H$2)+(I87*$I$2)+(K87*$K$2)</f>
        <v>0.3179347075899801</v>
      </c>
      <c r="AB87" s="67">
        <v>0.22800000000000001</v>
      </c>
      <c r="AC87" s="68">
        <v>0.182</v>
      </c>
      <c r="AD87" s="69">
        <v>0.222</v>
      </c>
      <c r="AE87" s="70">
        <v>0.224</v>
      </c>
      <c r="AF87" s="71">
        <v>0.23300000000000001</v>
      </c>
      <c r="AG87" s="72">
        <v>0.23100000000000001</v>
      </c>
      <c r="AH87" s="73">
        <v>0.26400000000000001</v>
      </c>
      <c r="AI87" s="74">
        <v>0.25</v>
      </c>
      <c r="AJ87" s="75">
        <v>0.26200000000000001</v>
      </c>
      <c r="AK87" s="76">
        <v>0.23100000000000001</v>
      </c>
      <c r="AL87" s="77">
        <v>0.25</v>
      </c>
    </row>
    <row r="88" spans="1:38" s="1" customFormat="1" x14ac:dyDescent="0.25">
      <c r="A88" s="3"/>
      <c r="B88" s="111" t="s">
        <v>74</v>
      </c>
      <c r="C88" s="112">
        <v>0.30399999999999999</v>
      </c>
      <c r="D88" s="112">
        <v>0.16500000000000001</v>
      </c>
      <c r="E88" s="112">
        <v>0.186</v>
      </c>
      <c r="F88" s="112">
        <v>0.24199999999999999</v>
      </c>
      <c r="G88" s="112">
        <v>0.35499999999999998</v>
      </c>
      <c r="H88" s="112">
        <v>0.22800000000000001</v>
      </c>
      <c r="I88" s="112">
        <v>0.29599999999999999</v>
      </c>
      <c r="J88" s="112">
        <v>0.309</v>
      </c>
      <c r="K88" s="112">
        <v>0.11700000000000001</v>
      </c>
      <c r="L88" s="112">
        <v>0.25600000000000001</v>
      </c>
      <c r="M88" s="112">
        <v>0.27700000000000002</v>
      </c>
      <c r="N88" s="112">
        <v>0.29599999999999999</v>
      </c>
      <c r="O88" s="112">
        <v>0.27500000000000002</v>
      </c>
      <c r="P88" s="112">
        <v>0.224</v>
      </c>
      <c r="Q88" s="112">
        <v>0.28199999999999997</v>
      </c>
      <c r="R88" s="112">
        <v>0.23899999999999999</v>
      </c>
      <c r="S88" s="113">
        <v>0.26600000000000001</v>
      </c>
      <c r="U88" s="125">
        <f t="shared" ref="U88:U92" si="58">+(C88*$C$1)+(D88*$D$1)+(E88*$E$1)</f>
        <v>0.25771108133760368</v>
      </c>
      <c r="V88" s="125">
        <f t="shared" ref="V88:V92" si="59">+(G88*$G$1)+(H88*$H$1)+(I88*$I$1)</f>
        <v>0.31735906598506836</v>
      </c>
      <c r="W88" s="125">
        <f t="shared" ref="W88:W92" si="60">+(K88*$K$1)</f>
        <v>0.11700000000000001</v>
      </c>
      <c r="X88" s="125">
        <f t="shared" ref="X88:X92" si="61">+(L88*$L$1)+(M88*$M$1)</f>
        <v>0.26671</v>
      </c>
      <c r="Y88" s="125">
        <f t="shared" ref="Y88:Y92" si="62">+(N88*$N$1)+(O88*$O$1)+(P88*$P$1)</f>
        <v>0.27478999999999998</v>
      </c>
      <c r="Z88" s="125">
        <f t="shared" ref="Z88:Z92" si="63">+(C88*$C$2)+(D88*$D$2)+(E88*$E$2)+(G88*$G$2)+(H88*$H$2)+(I88*$I$2)+(K88*$K$2)</f>
        <v>0.28625769072837298</v>
      </c>
      <c r="AB88" s="67">
        <v>0.28299999999999997</v>
      </c>
      <c r="AC88" s="68">
        <v>0.28299999999999997</v>
      </c>
      <c r="AD88" s="69">
        <v>0.314</v>
      </c>
      <c r="AE88" s="70">
        <v>0.32700000000000001</v>
      </c>
      <c r="AF88" s="71">
        <v>0.32700000000000001</v>
      </c>
      <c r="AG88" s="72">
        <v>0.36799999999999999</v>
      </c>
      <c r="AH88" s="73">
        <v>0.29099999999999998</v>
      </c>
      <c r="AI88" s="74">
        <v>0.33</v>
      </c>
      <c r="AJ88" s="75">
        <v>0.34899999999999998</v>
      </c>
      <c r="AK88" s="76">
        <v>0.39</v>
      </c>
      <c r="AL88" s="77">
        <v>0.39800000000000002</v>
      </c>
    </row>
    <row r="89" spans="1:38" s="1" customFormat="1" x14ac:dyDescent="0.25">
      <c r="A89" s="3"/>
      <c r="B89" s="111" t="s">
        <v>75</v>
      </c>
      <c r="C89" s="112">
        <v>0.19400000000000001</v>
      </c>
      <c r="D89" s="112">
        <v>3.6999999999999998E-2</v>
      </c>
      <c r="E89" s="112">
        <v>0.11600000000000001</v>
      </c>
      <c r="F89" s="112">
        <v>0.14000000000000001</v>
      </c>
      <c r="G89" s="112">
        <v>0.17100000000000001</v>
      </c>
      <c r="H89" s="112">
        <v>0.26</v>
      </c>
      <c r="I89" s="112">
        <v>0.13200000000000001</v>
      </c>
      <c r="J89" s="112">
        <v>0.18</v>
      </c>
      <c r="K89" s="112">
        <v>0.128</v>
      </c>
      <c r="L89" s="112">
        <v>0.16</v>
      </c>
      <c r="M89" s="112">
        <v>0.155</v>
      </c>
      <c r="N89" s="112">
        <v>0.16700000000000001</v>
      </c>
      <c r="O89" s="112">
        <v>0.16400000000000001</v>
      </c>
      <c r="P89" s="112">
        <v>0.13900000000000001</v>
      </c>
      <c r="Q89" s="112">
        <v>0.17899999999999999</v>
      </c>
      <c r="R89" s="112">
        <v>0.12</v>
      </c>
      <c r="S89" s="113">
        <v>0.158</v>
      </c>
      <c r="U89" s="125">
        <f t="shared" si="58"/>
        <v>0.15471887810287174</v>
      </c>
      <c r="V89" s="125">
        <f t="shared" si="59"/>
        <v>0.17707773568842849</v>
      </c>
      <c r="W89" s="125">
        <f t="shared" si="60"/>
        <v>0.128</v>
      </c>
      <c r="X89" s="125">
        <f t="shared" si="61"/>
        <v>0.15744999999999998</v>
      </c>
      <c r="Y89" s="125">
        <f t="shared" si="62"/>
        <v>0.16025</v>
      </c>
      <c r="Z89" s="125">
        <f t="shared" si="63"/>
        <v>0.16575941057483609</v>
      </c>
      <c r="AB89" s="67">
        <v>0.13800000000000001</v>
      </c>
      <c r="AC89" s="68">
        <v>0.223</v>
      </c>
      <c r="AD89" s="69">
        <v>0.16900000000000001</v>
      </c>
      <c r="AE89" s="70">
        <v>0.18</v>
      </c>
      <c r="AF89" s="71">
        <v>0.14599999999999999</v>
      </c>
      <c r="AG89" s="72">
        <v>0.17100000000000001</v>
      </c>
      <c r="AH89" s="73">
        <v>0.14000000000000001</v>
      </c>
      <c r="AI89" s="74">
        <v>0.151</v>
      </c>
      <c r="AJ89" s="75">
        <v>0.157</v>
      </c>
      <c r="AK89" s="76">
        <v>0.14599999999999999</v>
      </c>
      <c r="AL89" s="77">
        <v>0.16</v>
      </c>
    </row>
    <row r="90" spans="1:38" s="1" customFormat="1" x14ac:dyDescent="0.25">
      <c r="A90" s="3"/>
      <c r="B90" s="111" t="s">
        <v>76</v>
      </c>
      <c r="C90" s="112">
        <v>0.20200000000000001</v>
      </c>
      <c r="D90" s="112">
        <v>3.7999999999999999E-2</v>
      </c>
      <c r="E90" s="112">
        <v>0.27900000000000003</v>
      </c>
      <c r="F90" s="112">
        <v>0.193</v>
      </c>
      <c r="G90" s="112">
        <v>0.16700000000000001</v>
      </c>
      <c r="H90" s="112">
        <v>0.11700000000000001</v>
      </c>
      <c r="I90" s="112">
        <v>0.24399999999999999</v>
      </c>
      <c r="J90" s="112">
        <v>0.17699999999999999</v>
      </c>
      <c r="K90" s="112">
        <v>0.39500000000000002</v>
      </c>
      <c r="L90" s="112">
        <v>0.215</v>
      </c>
      <c r="M90" s="112">
        <v>0.17599999999999999</v>
      </c>
      <c r="N90" s="112">
        <v>0.20300000000000001</v>
      </c>
      <c r="O90" s="112">
        <v>0.18</v>
      </c>
      <c r="P90" s="112">
        <v>0.20799999999999999</v>
      </c>
      <c r="Q90" s="112">
        <v>0.187</v>
      </c>
      <c r="R90" s="112">
        <v>0.21</v>
      </c>
      <c r="S90" s="113">
        <v>0.19500000000000001</v>
      </c>
      <c r="U90" s="125">
        <f t="shared" si="58"/>
        <v>0.19824160159043364</v>
      </c>
      <c r="V90" s="125">
        <f t="shared" si="59"/>
        <v>0.17750470422355966</v>
      </c>
      <c r="W90" s="125">
        <f t="shared" si="60"/>
        <v>0.39500000000000002</v>
      </c>
      <c r="X90" s="125">
        <f t="shared" si="61"/>
        <v>0.19511000000000001</v>
      </c>
      <c r="Y90" s="125">
        <f t="shared" si="62"/>
        <v>0.19738</v>
      </c>
      <c r="Z90" s="125">
        <f t="shared" si="63"/>
        <v>0.1891653354349829</v>
      </c>
      <c r="AB90" s="67">
        <v>0.29099999999999998</v>
      </c>
      <c r="AC90" s="68">
        <v>0.255</v>
      </c>
      <c r="AD90" s="69">
        <v>0.252</v>
      </c>
      <c r="AE90" s="70">
        <v>0.23300000000000001</v>
      </c>
      <c r="AF90" s="71">
        <v>0.223</v>
      </c>
      <c r="AG90" s="72">
        <v>0.187</v>
      </c>
      <c r="AH90" s="73">
        <v>0.219</v>
      </c>
      <c r="AI90" s="74">
        <v>0.19600000000000001</v>
      </c>
      <c r="AJ90" s="75">
        <v>0.16</v>
      </c>
      <c r="AK90" s="76">
        <v>0.13900000000000001</v>
      </c>
      <c r="AL90" s="77">
        <v>0.12</v>
      </c>
    </row>
    <row r="91" spans="1:38" s="1" customFormat="1" x14ac:dyDescent="0.25">
      <c r="A91" s="3"/>
      <c r="B91" s="111" t="s">
        <v>77</v>
      </c>
      <c r="C91" s="112">
        <v>8.0000000000000002E-3</v>
      </c>
      <c r="D91" s="112">
        <v>1.4E-2</v>
      </c>
      <c r="E91" s="112">
        <v>4.0000000000000001E-3</v>
      </c>
      <c r="F91" s="112">
        <v>8.0000000000000002E-3</v>
      </c>
      <c r="G91" s="112">
        <v>3.0000000000000001E-3</v>
      </c>
      <c r="H91" s="112">
        <v>1.2E-2</v>
      </c>
      <c r="I91" s="112"/>
      <c r="J91" s="112">
        <v>4.0000000000000001E-3</v>
      </c>
      <c r="K91" s="112">
        <v>4.2000000000000003E-2</v>
      </c>
      <c r="L91" s="112">
        <v>5.0000000000000001E-3</v>
      </c>
      <c r="M91" s="112">
        <v>1.0999999999999999E-2</v>
      </c>
      <c r="N91" s="112">
        <v>6.0000000000000001E-3</v>
      </c>
      <c r="O91" s="112">
        <v>8.9999999999999993E-3</v>
      </c>
      <c r="P91" s="112">
        <v>8.9999999999999993E-3</v>
      </c>
      <c r="Q91" s="112">
        <v>4.0000000000000001E-3</v>
      </c>
      <c r="R91" s="112">
        <v>1.4E-2</v>
      </c>
      <c r="S91" s="113">
        <v>8.0000000000000002E-3</v>
      </c>
      <c r="U91" s="125">
        <f t="shared" si="58"/>
        <v>7.8592768381030437E-3</v>
      </c>
      <c r="V91" s="125">
        <f t="shared" si="59"/>
        <v>3.8530706982654898E-3</v>
      </c>
      <c r="W91" s="125">
        <f t="shared" si="60"/>
        <v>4.2000000000000003E-2</v>
      </c>
      <c r="X91" s="125">
        <f t="shared" si="61"/>
        <v>8.0599999999999995E-3</v>
      </c>
      <c r="Y91" s="125">
        <f t="shared" si="62"/>
        <v>7.4999999999999997E-3</v>
      </c>
      <c r="Z91" s="125">
        <f t="shared" si="63"/>
        <v>6.1217149373604274E-3</v>
      </c>
      <c r="AB91" s="67">
        <v>1.7000000000000001E-2</v>
      </c>
      <c r="AC91" s="68">
        <v>0.02</v>
      </c>
      <c r="AD91" s="69">
        <v>1.4E-2</v>
      </c>
      <c r="AE91" s="70">
        <v>3.0000000000000001E-3</v>
      </c>
      <c r="AF91" s="71">
        <v>2.1000000000000001E-2</v>
      </c>
      <c r="AG91" s="72">
        <v>1.4E-2</v>
      </c>
      <c r="AH91" s="73">
        <v>3.2000000000000001E-2</v>
      </c>
      <c r="AI91" s="74">
        <v>2.3E-2</v>
      </c>
      <c r="AJ91" s="75">
        <v>2.1000000000000001E-2</v>
      </c>
      <c r="AK91" s="76">
        <v>3.4000000000000002E-2</v>
      </c>
      <c r="AL91" s="77">
        <v>3.2000000000000001E-2</v>
      </c>
    </row>
    <row r="92" spans="1:38" s="1" customFormat="1" x14ac:dyDescent="0.25">
      <c r="A92" s="4"/>
      <c r="B92" s="111" t="s">
        <v>78</v>
      </c>
      <c r="C92" s="112">
        <v>0.02</v>
      </c>
      <c r="D92" s="112">
        <v>8.9999999999999993E-3</v>
      </c>
      <c r="E92" s="112">
        <v>1.6E-2</v>
      </c>
      <c r="F92" s="112">
        <v>1.7000000000000001E-2</v>
      </c>
      <c r="G92" s="112">
        <v>0.04</v>
      </c>
      <c r="H92" s="112">
        <v>9.2999999999999999E-2</v>
      </c>
      <c r="I92" s="112">
        <v>4.9000000000000002E-2</v>
      </c>
      <c r="J92" s="112">
        <v>5.5E-2</v>
      </c>
      <c r="K92" s="112"/>
      <c r="L92" s="112">
        <v>2.8000000000000001E-2</v>
      </c>
      <c r="M92" s="112">
        <v>3.7999999999999999E-2</v>
      </c>
      <c r="N92" s="112">
        <v>2.1000000000000001E-2</v>
      </c>
      <c r="O92" s="112">
        <v>3.5999999999999997E-2</v>
      </c>
      <c r="P92" s="112">
        <v>4.2000000000000003E-2</v>
      </c>
      <c r="Q92" s="112">
        <v>2.4E-2</v>
      </c>
      <c r="R92" s="112">
        <v>0.05</v>
      </c>
      <c r="S92" s="113">
        <v>3.3000000000000002E-2</v>
      </c>
      <c r="U92" s="125">
        <f t="shared" si="58"/>
        <v>1.7592381421744137E-2</v>
      </c>
      <c r="V92" s="125">
        <f t="shared" si="59"/>
        <v>5.1761311873840254E-2</v>
      </c>
      <c r="W92" s="125">
        <f t="shared" si="60"/>
        <v>0</v>
      </c>
      <c r="X92" s="125">
        <f t="shared" si="61"/>
        <v>3.3100000000000004E-2</v>
      </c>
      <c r="Y92" s="125">
        <f t="shared" si="62"/>
        <v>2.9760000000000002E-2</v>
      </c>
      <c r="Z92" s="125">
        <f t="shared" si="63"/>
        <v>3.4489951806170899E-2</v>
      </c>
      <c r="AB92" s="67">
        <v>4.2999999999999997E-2</v>
      </c>
      <c r="AC92" s="68">
        <v>3.7999999999999999E-2</v>
      </c>
      <c r="AD92" s="69">
        <v>0.03</v>
      </c>
      <c r="AE92" s="70">
        <v>3.3000000000000002E-2</v>
      </c>
      <c r="AF92" s="71">
        <v>4.8000000000000001E-2</v>
      </c>
      <c r="AG92" s="72">
        <v>2.8000000000000001E-2</v>
      </c>
      <c r="AH92" s="73">
        <v>5.3999999999999999E-2</v>
      </c>
      <c r="AI92" s="74">
        <v>4.9000000000000002E-2</v>
      </c>
      <c r="AJ92" s="75">
        <v>5.0999999999999997E-2</v>
      </c>
      <c r="AK92" s="76">
        <v>5.8999999999999997E-2</v>
      </c>
      <c r="AL92" s="77">
        <v>0.04</v>
      </c>
    </row>
    <row r="93" spans="1:38" s="1" customFormat="1" x14ac:dyDescent="0.25">
      <c r="A93" s="4"/>
      <c r="B93" s="114" t="s">
        <v>10</v>
      </c>
      <c r="C93" s="115">
        <v>1</v>
      </c>
      <c r="D93" s="115">
        <v>1</v>
      </c>
      <c r="E93" s="115">
        <v>1</v>
      </c>
      <c r="F93" s="115">
        <v>1</v>
      </c>
      <c r="G93" s="115">
        <v>1</v>
      </c>
      <c r="H93" s="115">
        <v>1</v>
      </c>
      <c r="I93" s="115">
        <v>1</v>
      </c>
      <c r="J93" s="115">
        <v>1</v>
      </c>
      <c r="K93" s="115">
        <v>1</v>
      </c>
      <c r="L93" s="115">
        <v>1</v>
      </c>
      <c r="M93" s="115">
        <v>1</v>
      </c>
      <c r="N93" s="115">
        <v>1</v>
      </c>
      <c r="O93" s="115">
        <v>1</v>
      </c>
      <c r="P93" s="115">
        <v>1</v>
      </c>
      <c r="Q93" s="115">
        <v>1</v>
      </c>
      <c r="R93" s="115">
        <v>1</v>
      </c>
      <c r="S93" s="116">
        <v>1</v>
      </c>
      <c r="U93" s="126">
        <f>SUM(U87:U92)</f>
        <v>0.99913334678919763</v>
      </c>
      <c r="V93" s="126">
        <f t="shared" ref="V93" si="64">SUM(V87:V92)</f>
        <v>1.0005683307009898</v>
      </c>
      <c r="W93" s="126">
        <f t="shared" ref="W93" si="65">SUM(W87:W92)</f>
        <v>0.99900000000000011</v>
      </c>
      <c r="X93" s="126">
        <f t="shared" ref="X93" si="66">SUM(X87:X92)</f>
        <v>1.0005099999999998</v>
      </c>
      <c r="Y93" s="126">
        <f t="shared" ref="Y93" si="67">SUM(Y87:Y92)</f>
        <v>0.99991999999999992</v>
      </c>
      <c r="Z93" s="126">
        <f t="shared" ref="Z93" si="68">SUM(Z87:Z92)</f>
        <v>0.99972881107170342</v>
      </c>
      <c r="AB93" s="84">
        <v>1</v>
      </c>
      <c r="AC93" s="85">
        <v>1</v>
      </c>
      <c r="AD93" s="86">
        <v>1</v>
      </c>
      <c r="AE93" s="87">
        <v>1</v>
      </c>
      <c r="AF93" s="88">
        <v>1</v>
      </c>
      <c r="AG93" s="89">
        <v>1</v>
      </c>
      <c r="AH93" s="90">
        <v>1</v>
      </c>
      <c r="AI93" s="91">
        <v>1</v>
      </c>
      <c r="AJ93" s="92">
        <v>1</v>
      </c>
      <c r="AK93" s="93">
        <v>1</v>
      </c>
      <c r="AL93" s="94">
        <v>1</v>
      </c>
    </row>
    <row r="94" spans="1:38" s="1" customFormat="1" x14ac:dyDescent="0.25">
      <c r="B94" s="117" t="s">
        <v>81</v>
      </c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10"/>
      <c r="U94" s="125"/>
      <c r="V94" s="125"/>
      <c r="W94" s="125"/>
      <c r="X94" s="125"/>
      <c r="Y94" s="125"/>
      <c r="Z94" s="125"/>
      <c r="AB94" s="67"/>
      <c r="AC94" s="68"/>
      <c r="AD94" s="69"/>
      <c r="AE94" s="52"/>
      <c r="AF94" s="53"/>
      <c r="AG94" s="72"/>
      <c r="AH94" s="73"/>
      <c r="AI94" s="74"/>
      <c r="AJ94" s="75"/>
      <c r="AK94" s="76"/>
      <c r="AL94" s="59"/>
    </row>
    <row r="95" spans="1:38" s="1" customFormat="1" x14ac:dyDescent="0.25">
      <c r="A95" s="3"/>
      <c r="B95" s="111" t="s">
        <v>73</v>
      </c>
      <c r="C95" s="112">
        <v>0.16800000000000001</v>
      </c>
      <c r="D95" s="112">
        <v>0.56000000000000005</v>
      </c>
      <c r="E95" s="112">
        <v>0.17699999999999999</v>
      </c>
      <c r="F95" s="112">
        <v>0.247</v>
      </c>
      <c r="G95" s="112">
        <v>0.13400000000000001</v>
      </c>
      <c r="H95" s="112">
        <v>0.06</v>
      </c>
      <c r="I95" s="112">
        <v>0.122</v>
      </c>
      <c r="J95" s="112">
        <v>0.113</v>
      </c>
      <c r="K95" s="112">
        <v>0.18</v>
      </c>
      <c r="L95" s="112">
        <v>0.17599999999999999</v>
      </c>
      <c r="M95" s="112">
        <v>0.191</v>
      </c>
      <c r="N95" s="112">
        <v>0.17499999999999999</v>
      </c>
      <c r="O95" s="112">
        <v>0.16600000000000001</v>
      </c>
      <c r="P95" s="112">
        <v>0.217</v>
      </c>
      <c r="Q95" s="112">
        <v>0.17199999999999999</v>
      </c>
      <c r="R95" s="112">
        <v>0.20399999999999999</v>
      </c>
      <c r="S95" s="113">
        <v>0.184</v>
      </c>
      <c r="U95" s="125">
        <f>+(C95*$C$1)+(D95*$D$1)+(E95*$E$1)</f>
        <v>0.22238875013388792</v>
      </c>
      <c r="V95" s="125">
        <f>+(G95*$G$1)+(H95*$H$1)+(I95*$I$1)</f>
        <v>0.11772156233618646</v>
      </c>
      <c r="W95" s="125">
        <f>+(K95*$K$1)</f>
        <v>0.18</v>
      </c>
      <c r="X95" s="125">
        <f>+(L95*$L$1)+(M95*$M$1)</f>
        <v>0.18364999999999998</v>
      </c>
      <c r="Y95" s="125">
        <f>+(N95*$N$1)+(O95*$O$1)+(P95*$P$1)</f>
        <v>0.18120999999999998</v>
      </c>
      <c r="Z95" s="125">
        <f>+(C95*$C$2)+(D95*$D$2)+(E95*$E$2)+(G95*$G$2)+(H95*$H$2)+(I95*$I$2)+(K95*$K$2)</f>
        <v>0.16999103155206929</v>
      </c>
      <c r="AB95" s="67">
        <v>0.13400000000000001</v>
      </c>
      <c r="AC95" s="68">
        <v>8.6999999999999994E-2</v>
      </c>
      <c r="AD95" s="69">
        <v>0.113</v>
      </c>
      <c r="AE95" s="70">
        <v>0.11600000000000001</v>
      </c>
      <c r="AF95" s="71">
        <v>0.114</v>
      </c>
      <c r="AG95" s="72">
        <v>9.0999999999999998E-2</v>
      </c>
      <c r="AH95" s="73">
        <v>0.12</v>
      </c>
      <c r="AI95" s="74">
        <v>0.104</v>
      </c>
      <c r="AJ95" s="75">
        <v>0.105</v>
      </c>
      <c r="AK95" s="76">
        <v>7.5999999999999998E-2</v>
      </c>
      <c r="AL95" s="77">
        <v>8.6999999999999994E-2</v>
      </c>
    </row>
    <row r="96" spans="1:38" s="1" customFormat="1" x14ac:dyDescent="0.25">
      <c r="A96" s="3"/>
      <c r="B96" s="111" t="s">
        <v>74</v>
      </c>
      <c r="C96" s="112">
        <v>0.248</v>
      </c>
      <c r="D96" s="112">
        <v>0.26500000000000001</v>
      </c>
      <c r="E96" s="112">
        <v>0.20100000000000001</v>
      </c>
      <c r="F96" s="112">
        <v>0.23699999999999999</v>
      </c>
      <c r="G96" s="112">
        <v>0.26900000000000002</v>
      </c>
      <c r="H96" s="112">
        <v>0.32400000000000001</v>
      </c>
      <c r="I96" s="112">
        <v>0.249</v>
      </c>
      <c r="J96" s="112">
        <v>0.27600000000000002</v>
      </c>
      <c r="K96" s="112">
        <v>0.20200000000000001</v>
      </c>
      <c r="L96" s="112">
        <v>0.25700000000000001</v>
      </c>
      <c r="M96" s="112">
        <v>0.25</v>
      </c>
      <c r="N96" s="112">
        <v>0.23799999999999999</v>
      </c>
      <c r="O96" s="112">
        <v>0.27600000000000002</v>
      </c>
      <c r="P96" s="112">
        <v>0.23799999999999999</v>
      </c>
      <c r="Q96" s="112">
        <v>0.23400000000000001</v>
      </c>
      <c r="R96" s="112">
        <v>0.28699999999999998</v>
      </c>
      <c r="S96" s="113">
        <v>0.253</v>
      </c>
      <c r="U96" s="125">
        <f t="shared" ref="U96:U100" si="69">+(C96*$C$1)+(D96*$D$1)+(E96*$E$1)</f>
        <v>0.23921244962564012</v>
      </c>
      <c r="V96" s="125">
        <f t="shared" ref="V96:V100" si="70">+(G96*$G$1)+(H96*$H$1)+(I96*$I$1)</f>
        <v>0.27379210524039677</v>
      </c>
      <c r="W96" s="125">
        <f t="shared" ref="W96:W100" si="71">+(K96*$K$1)</f>
        <v>0.20200000000000001</v>
      </c>
      <c r="X96" s="125">
        <f t="shared" ref="X96:X100" si="72">+(L96*$L$1)+(M96*$M$1)</f>
        <v>0.25343000000000004</v>
      </c>
      <c r="Y96" s="125">
        <f t="shared" ref="Y96:Y100" si="73">+(N96*$N$1)+(O96*$O$1)+(P96*$P$1)</f>
        <v>0.24901999999999999</v>
      </c>
      <c r="Z96" s="125">
        <f t="shared" ref="Z96:Z100" si="74">+(C96*$C$2)+(D96*$D$2)+(E96*$E$2)+(G96*$G$2)+(H96*$H$2)+(I96*$I$2)+(K96*$K$2)</f>
        <v>0.25618423738403912</v>
      </c>
      <c r="AB96" s="67">
        <v>0.20200000000000001</v>
      </c>
      <c r="AC96" s="68">
        <v>0.21199999999999999</v>
      </c>
      <c r="AD96" s="69">
        <v>0.21</v>
      </c>
      <c r="AE96" s="70">
        <v>0.23499999999999999</v>
      </c>
      <c r="AF96" s="71">
        <v>0.221</v>
      </c>
      <c r="AG96" s="72">
        <v>0.24299999999999999</v>
      </c>
      <c r="AH96" s="73">
        <v>0.23699999999999999</v>
      </c>
      <c r="AI96" s="74">
        <v>0.22</v>
      </c>
      <c r="AJ96" s="75">
        <v>0.28499999999999998</v>
      </c>
      <c r="AK96" s="76">
        <v>0.30299999999999999</v>
      </c>
      <c r="AL96" s="77">
        <v>0.27300000000000002</v>
      </c>
    </row>
    <row r="97" spans="1:38" s="1" customFormat="1" x14ac:dyDescent="0.25">
      <c r="A97" s="3"/>
      <c r="B97" s="111" t="s">
        <v>75</v>
      </c>
      <c r="C97" s="112">
        <v>0.251</v>
      </c>
      <c r="D97" s="112">
        <v>6.7000000000000004E-2</v>
      </c>
      <c r="E97" s="112">
        <v>0.14099999999999999</v>
      </c>
      <c r="F97" s="112">
        <v>0.182</v>
      </c>
      <c r="G97" s="112">
        <v>0.26900000000000002</v>
      </c>
      <c r="H97" s="112">
        <v>0.36299999999999999</v>
      </c>
      <c r="I97" s="112">
        <v>0.19900000000000001</v>
      </c>
      <c r="J97" s="112">
        <v>0.27100000000000002</v>
      </c>
      <c r="K97" s="112">
        <v>0.221</v>
      </c>
      <c r="L97" s="112">
        <v>0.21299999999999999</v>
      </c>
      <c r="M97" s="112">
        <v>0.23599999999999999</v>
      </c>
      <c r="N97" s="112">
        <v>0.24099999999999999</v>
      </c>
      <c r="O97" s="112">
        <v>0.217</v>
      </c>
      <c r="P97" s="112">
        <v>0.217</v>
      </c>
      <c r="Q97" s="112">
        <v>0.25900000000000001</v>
      </c>
      <c r="R97" s="112">
        <v>0.16300000000000001</v>
      </c>
      <c r="S97" s="113">
        <v>0.224</v>
      </c>
      <c r="U97" s="125">
        <f t="shared" si="69"/>
        <v>0.20059208361787739</v>
      </c>
      <c r="V97" s="125">
        <f t="shared" si="70"/>
        <v>0.2681402232050048</v>
      </c>
      <c r="W97" s="125">
        <f t="shared" si="71"/>
        <v>0.221</v>
      </c>
      <c r="X97" s="125">
        <f t="shared" si="72"/>
        <v>0.22472999999999999</v>
      </c>
      <c r="Y97" s="125">
        <f t="shared" si="73"/>
        <v>0.22899999999999998</v>
      </c>
      <c r="Z97" s="125">
        <f t="shared" si="74"/>
        <v>0.23445410528533014</v>
      </c>
      <c r="AB97" s="67">
        <v>0.20200000000000001</v>
      </c>
      <c r="AC97" s="68">
        <v>0.26100000000000001</v>
      </c>
      <c r="AD97" s="69">
        <v>0.246</v>
      </c>
      <c r="AE97" s="70">
        <v>0.26200000000000001</v>
      </c>
      <c r="AF97" s="71">
        <v>0.215</v>
      </c>
      <c r="AG97" s="72">
        <v>0.28299999999999997</v>
      </c>
      <c r="AH97" s="73">
        <v>0.20499999999999999</v>
      </c>
      <c r="AI97" s="74">
        <v>0.23400000000000001</v>
      </c>
      <c r="AJ97" s="75">
        <v>0.254</v>
      </c>
      <c r="AK97" s="76">
        <v>0.20200000000000001</v>
      </c>
      <c r="AL97" s="77">
        <v>0.20899999999999999</v>
      </c>
    </row>
    <row r="98" spans="1:38" s="1" customFormat="1" x14ac:dyDescent="0.25">
      <c r="A98" s="3"/>
      <c r="B98" s="111" t="s">
        <v>76</v>
      </c>
      <c r="C98" s="112">
        <v>0.26700000000000002</v>
      </c>
      <c r="D98" s="112">
        <v>0.08</v>
      </c>
      <c r="E98" s="112">
        <v>0.40799999999999997</v>
      </c>
      <c r="F98" s="112">
        <v>0.27200000000000002</v>
      </c>
      <c r="G98" s="112">
        <v>0.255</v>
      </c>
      <c r="H98" s="112">
        <v>0.14299999999999999</v>
      </c>
      <c r="I98" s="112">
        <v>0.35199999999999998</v>
      </c>
      <c r="J98" s="112">
        <v>0.25600000000000001</v>
      </c>
      <c r="K98" s="112">
        <v>0.35499999999999998</v>
      </c>
      <c r="L98" s="112">
        <v>0.29199999999999998</v>
      </c>
      <c r="M98" s="112">
        <v>0.245</v>
      </c>
      <c r="N98" s="112">
        <v>0.28100000000000003</v>
      </c>
      <c r="O98" s="112">
        <v>0.26600000000000001</v>
      </c>
      <c r="P98" s="112">
        <v>0.26100000000000001</v>
      </c>
      <c r="Q98" s="112">
        <v>0.27900000000000003</v>
      </c>
      <c r="R98" s="112">
        <v>0.251</v>
      </c>
      <c r="S98" s="113">
        <v>0.26900000000000002</v>
      </c>
      <c r="U98" s="125">
        <f t="shared" si="69"/>
        <v>0.27522748779220846</v>
      </c>
      <c r="V98" s="125">
        <f t="shared" si="70"/>
        <v>0.25945955313590713</v>
      </c>
      <c r="W98" s="125">
        <f t="shared" si="71"/>
        <v>0.35499999999999998</v>
      </c>
      <c r="X98" s="125">
        <f t="shared" si="72"/>
        <v>0.26802999999999999</v>
      </c>
      <c r="Y98" s="125">
        <f t="shared" si="73"/>
        <v>0.27244999999999997</v>
      </c>
      <c r="Z98" s="125">
        <f t="shared" si="74"/>
        <v>0.26769720156152954</v>
      </c>
      <c r="AB98" s="67">
        <v>0.371</v>
      </c>
      <c r="AC98" s="68">
        <v>0.34899999999999998</v>
      </c>
      <c r="AD98" s="69">
        <v>0.33500000000000002</v>
      </c>
      <c r="AE98" s="70">
        <v>0.32200000000000001</v>
      </c>
      <c r="AF98" s="71">
        <v>0.316</v>
      </c>
      <c r="AG98" s="72">
        <v>0.30499999999999999</v>
      </c>
      <c r="AH98" s="73">
        <v>0.315</v>
      </c>
      <c r="AI98" s="74">
        <v>0.308</v>
      </c>
      <c r="AJ98" s="75">
        <v>0.24399999999999999</v>
      </c>
      <c r="AK98" s="76">
        <v>0.253</v>
      </c>
      <c r="AL98" s="77">
        <v>0.31</v>
      </c>
    </row>
    <row r="99" spans="1:38" s="1" customFormat="1" x14ac:dyDescent="0.25">
      <c r="A99" s="3"/>
      <c r="B99" s="111" t="s">
        <v>77</v>
      </c>
      <c r="C99" s="112">
        <v>1.4999999999999999E-2</v>
      </c>
      <c r="D99" s="112">
        <v>1.9E-2</v>
      </c>
      <c r="E99" s="112">
        <v>0.02</v>
      </c>
      <c r="F99" s="112">
        <v>1.7000000000000001E-2</v>
      </c>
      <c r="G99" s="112">
        <v>5.0000000000000001E-3</v>
      </c>
      <c r="H99" s="112">
        <v>7.0000000000000001E-3</v>
      </c>
      <c r="I99" s="112">
        <v>3.5000000000000003E-2</v>
      </c>
      <c r="J99" s="112">
        <v>1.4E-2</v>
      </c>
      <c r="K99" s="112">
        <v>4.2000000000000003E-2</v>
      </c>
      <c r="L99" s="112">
        <v>1.4999999999999999E-2</v>
      </c>
      <c r="M99" s="112">
        <v>1.9E-2</v>
      </c>
      <c r="N99" s="112">
        <v>2.1000000000000001E-2</v>
      </c>
      <c r="O99" s="112">
        <v>1.4999999999999999E-2</v>
      </c>
      <c r="P99" s="112">
        <v>1.6E-2</v>
      </c>
      <c r="Q99" s="112">
        <v>0.01</v>
      </c>
      <c r="R99" s="112">
        <v>2.9000000000000001E-2</v>
      </c>
      <c r="S99" s="113">
        <v>1.7000000000000001E-2</v>
      </c>
      <c r="U99" s="125">
        <f t="shared" si="69"/>
        <v>1.6709392028143394E-2</v>
      </c>
      <c r="V99" s="125">
        <f t="shared" si="70"/>
        <v>1.293789558127733E-2</v>
      </c>
      <c r="W99" s="125">
        <f t="shared" si="71"/>
        <v>4.2000000000000003E-2</v>
      </c>
      <c r="X99" s="125">
        <f t="shared" si="72"/>
        <v>1.704E-2</v>
      </c>
      <c r="Y99" s="125">
        <f t="shared" si="73"/>
        <v>1.821E-2</v>
      </c>
      <c r="Z99" s="125">
        <f t="shared" si="74"/>
        <v>1.4980563797609141E-2</v>
      </c>
      <c r="AB99" s="67">
        <v>3.3000000000000002E-2</v>
      </c>
      <c r="AC99" s="68">
        <v>4.7E-2</v>
      </c>
      <c r="AD99" s="69">
        <v>4.5999999999999999E-2</v>
      </c>
      <c r="AE99" s="70">
        <v>1.6E-2</v>
      </c>
      <c r="AF99" s="71">
        <v>4.1000000000000002E-2</v>
      </c>
      <c r="AG99" s="72">
        <v>3.4000000000000002E-2</v>
      </c>
      <c r="AH99" s="73">
        <v>4.9000000000000002E-2</v>
      </c>
      <c r="AI99" s="74">
        <v>6.3E-2</v>
      </c>
      <c r="AJ99" s="75">
        <v>3.6999999999999998E-2</v>
      </c>
      <c r="AK99" s="76">
        <v>6.4000000000000001E-2</v>
      </c>
      <c r="AL99" s="77">
        <v>6.5000000000000002E-2</v>
      </c>
    </row>
    <row r="100" spans="1:38" s="1" customFormat="1" x14ac:dyDescent="0.25">
      <c r="A100" s="4"/>
      <c r="B100" s="111" t="s">
        <v>78</v>
      </c>
      <c r="C100" s="112">
        <v>5.0999999999999997E-2</v>
      </c>
      <c r="D100" s="112">
        <v>8.9999999999999993E-3</v>
      </c>
      <c r="E100" s="112">
        <v>5.2999999999999999E-2</v>
      </c>
      <c r="F100" s="112">
        <v>4.3999999999999997E-2</v>
      </c>
      <c r="G100" s="112">
        <v>6.8000000000000005E-2</v>
      </c>
      <c r="H100" s="112">
        <v>0.10299999999999999</v>
      </c>
      <c r="I100" s="112">
        <v>4.3999999999999997E-2</v>
      </c>
      <c r="J100" s="112">
        <v>6.9000000000000006E-2</v>
      </c>
      <c r="K100" s="112"/>
      <c r="L100" s="112">
        <v>4.7E-2</v>
      </c>
      <c r="M100" s="112">
        <v>0.06</v>
      </c>
      <c r="N100" s="112">
        <v>4.4999999999999998E-2</v>
      </c>
      <c r="O100" s="112">
        <v>6.0999999999999999E-2</v>
      </c>
      <c r="P100" s="112">
        <v>5.0999999999999997E-2</v>
      </c>
      <c r="Q100" s="112">
        <v>4.5999999999999999E-2</v>
      </c>
      <c r="R100" s="112">
        <v>6.6000000000000003E-2</v>
      </c>
      <c r="S100" s="113">
        <v>5.2999999999999999E-2</v>
      </c>
      <c r="U100" s="125">
        <f t="shared" si="69"/>
        <v>4.5869836802242749E-2</v>
      </c>
      <c r="V100" s="125">
        <f t="shared" si="70"/>
        <v>6.8201323250629428E-2</v>
      </c>
      <c r="W100" s="125">
        <f t="shared" si="71"/>
        <v>0</v>
      </c>
      <c r="X100" s="125">
        <f t="shared" si="72"/>
        <v>5.3629999999999997E-2</v>
      </c>
      <c r="Y100" s="125">
        <f t="shared" si="73"/>
        <v>5.0899999999999994E-2</v>
      </c>
      <c r="Z100" s="125">
        <f t="shared" si="74"/>
        <v>5.6700498273922907E-2</v>
      </c>
      <c r="AB100" s="67">
        <v>5.8000000000000003E-2</v>
      </c>
      <c r="AC100" s="68">
        <v>4.4999999999999998E-2</v>
      </c>
      <c r="AD100" s="69">
        <v>0.05</v>
      </c>
      <c r="AE100" s="70">
        <v>4.8000000000000001E-2</v>
      </c>
      <c r="AF100" s="71">
        <v>9.2999999999999999E-2</v>
      </c>
      <c r="AG100" s="72">
        <v>4.3999999999999997E-2</v>
      </c>
      <c r="AH100" s="73">
        <v>7.3999999999999996E-2</v>
      </c>
      <c r="AI100" s="74">
        <v>7.0999999999999994E-2</v>
      </c>
      <c r="AJ100" s="75">
        <v>7.4999999999999997E-2</v>
      </c>
      <c r="AK100" s="76">
        <v>0.10100000000000001</v>
      </c>
      <c r="AL100" s="77">
        <v>5.6000000000000001E-2</v>
      </c>
    </row>
    <row r="101" spans="1:38" s="1" customFormat="1" x14ac:dyDescent="0.25">
      <c r="A101" s="4"/>
      <c r="B101" s="114" t="s">
        <v>10</v>
      </c>
      <c r="C101" s="115">
        <v>1</v>
      </c>
      <c r="D101" s="115">
        <v>1</v>
      </c>
      <c r="E101" s="115">
        <v>1</v>
      </c>
      <c r="F101" s="115">
        <v>1</v>
      </c>
      <c r="G101" s="115">
        <v>1</v>
      </c>
      <c r="H101" s="115">
        <v>1</v>
      </c>
      <c r="I101" s="115">
        <v>1</v>
      </c>
      <c r="J101" s="115">
        <v>1</v>
      </c>
      <c r="K101" s="115">
        <v>1</v>
      </c>
      <c r="L101" s="115">
        <v>1</v>
      </c>
      <c r="M101" s="115">
        <v>1</v>
      </c>
      <c r="N101" s="115">
        <v>1</v>
      </c>
      <c r="O101" s="115">
        <v>1</v>
      </c>
      <c r="P101" s="115">
        <v>1</v>
      </c>
      <c r="Q101" s="115">
        <v>1</v>
      </c>
      <c r="R101" s="115">
        <v>1</v>
      </c>
      <c r="S101" s="116">
        <v>1</v>
      </c>
      <c r="U101" s="126">
        <f>SUM(U95:U100)</f>
        <v>1</v>
      </c>
      <c r="V101" s="126">
        <f t="shared" ref="V101" si="75">SUM(V95:V100)</f>
        <v>1.0002526627494019</v>
      </c>
      <c r="W101" s="126">
        <f t="shared" ref="W101" si="76">SUM(W95:W100)</f>
        <v>1</v>
      </c>
      <c r="X101" s="126">
        <f t="shared" ref="X101" si="77">SUM(X95:X100)</f>
        <v>1.00051</v>
      </c>
      <c r="Y101" s="126">
        <f t="shared" ref="Y101" si="78">SUM(Y95:Y100)</f>
        <v>1.0007899999999998</v>
      </c>
      <c r="Z101" s="126">
        <f t="shared" ref="Z101" si="79">SUM(Z95:Z100)</f>
        <v>1.0000076378545002</v>
      </c>
      <c r="AB101" s="84">
        <v>1</v>
      </c>
      <c r="AC101" s="85">
        <v>1</v>
      </c>
      <c r="AD101" s="86">
        <v>1</v>
      </c>
      <c r="AE101" s="87">
        <v>1</v>
      </c>
      <c r="AF101" s="88">
        <v>1</v>
      </c>
      <c r="AG101" s="89">
        <v>1</v>
      </c>
      <c r="AH101" s="90">
        <v>1</v>
      </c>
      <c r="AI101" s="91">
        <v>1</v>
      </c>
      <c r="AJ101" s="92">
        <v>1</v>
      </c>
      <c r="AK101" s="93">
        <v>1</v>
      </c>
      <c r="AL101" s="94">
        <v>1</v>
      </c>
    </row>
    <row r="102" spans="1:38" s="5" customFormat="1" ht="11.25" x14ac:dyDescent="0.25">
      <c r="B102" s="106" t="s">
        <v>50</v>
      </c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</row>
    <row r="103" spans="1:38" s="5" customFormat="1" ht="11.25" x14ac:dyDescent="0.25">
      <c r="B103" s="106" t="s">
        <v>51</v>
      </c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</row>
    <row r="104" spans="1:38" s="105" customFormat="1" x14ac:dyDescent="0.25"/>
    <row r="105" spans="1:38" s="105" customFormat="1" x14ac:dyDescent="0.25">
      <c r="B105" s="105" t="s">
        <v>69</v>
      </c>
    </row>
    <row r="106" spans="1:38" s="105" customFormat="1" x14ac:dyDescent="0.25">
      <c r="B106" s="105" t="s">
        <v>70</v>
      </c>
    </row>
    <row r="107" spans="1:38" s="105" customFormat="1" x14ac:dyDescent="0.25">
      <c r="B107" s="105" t="s">
        <v>71</v>
      </c>
    </row>
    <row r="108" spans="1:38" x14ac:dyDescent="0.25">
      <c r="B108" s="5" t="s">
        <v>3</v>
      </c>
    </row>
    <row r="109" spans="1:38" x14ac:dyDescent="0.25">
      <c r="A109" s="104"/>
      <c r="B109" s="7"/>
      <c r="C109" s="167" t="s">
        <v>4</v>
      </c>
      <c r="D109" s="168"/>
      <c r="E109" s="168"/>
      <c r="F109" s="169"/>
      <c r="G109" s="167" t="s">
        <v>5</v>
      </c>
      <c r="H109" s="168"/>
      <c r="I109" s="168"/>
      <c r="J109" s="169"/>
      <c r="K109" s="170" t="s">
        <v>6</v>
      </c>
      <c r="L109" s="172" t="s">
        <v>7</v>
      </c>
      <c r="M109" s="173"/>
      <c r="N109" s="172" t="s">
        <v>8</v>
      </c>
      <c r="O109" s="174"/>
      <c r="P109" s="174"/>
      <c r="Q109" s="172" t="s">
        <v>9</v>
      </c>
      <c r="R109" s="173"/>
      <c r="S109" s="102" t="s">
        <v>10</v>
      </c>
      <c r="U109" s="123" t="s">
        <v>10</v>
      </c>
      <c r="V109" s="123" t="s">
        <v>10</v>
      </c>
      <c r="W109" s="123" t="s">
        <v>10</v>
      </c>
      <c r="X109" s="123" t="s">
        <v>10</v>
      </c>
      <c r="Y109" s="123" t="s">
        <v>10</v>
      </c>
      <c r="Z109" s="123" t="s">
        <v>10</v>
      </c>
      <c r="AB109" s="8" t="s">
        <v>10</v>
      </c>
      <c r="AC109" s="16" t="s">
        <v>10</v>
      </c>
      <c r="AD109" s="17" t="s">
        <v>10</v>
      </c>
      <c r="AE109" s="19" t="s">
        <v>10</v>
      </c>
    </row>
    <row r="110" spans="1:38" ht="22.5" x14ac:dyDescent="0.25">
      <c r="A110" s="104"/>
      <c r="B110" s="9"/>
      <c r="C110" s="10" t="s">
        <v>11</v>
      </c>
      <c r="D110" s="10" t="s">
        <v>12</v>
      </c>
      <c r="E110" s="10" t="s">
        <v>13</v>
      </c>
      <c r="F110" s="11" t="s">
        <v>14</v>
      </c>
      <c r="G110" s="12" t="s">
        <v>15</v>
      </c>
      <c r="H110" s="12" t="s">
        <v>16</v>
      </c>
      <c r="I110" s="10" t="s">
        <v>17</v>
      </c>
      <c r="J110" s="11" t="s">
        <v>18</v>
      </c>
      <c r="K110" s="171"/>
      <c r="L110" s="10" t="s">
        <v>19</v>
      </c>
      <c r="M110" s="10" t="s">
        <v>20</v>
      </c>
      <c r="N110" s="10" t="s">
        <v>21</v>
      </c>
      <c r="O110" s="10" t="s">
        <v>22</v>
      </c>
      <c r="P110" s="10" t="s">
        <v>23</v>
      </c>
      <c r="Q110" s="10" t="s">
        <v>24</v>
      </c>
      <c r="R110" s="10" t="s">
        <v>25</v>
      </c>
      <c r="S110" s="103" t="s">
        <v>26</v>
      </c>
      <c r="U110" s="124" t="s">
        <v>4</v>
      </c>
      <c r="V110" s="124" t="s">
        <v>5</v>
      </c>
      <c r="W110" s="124" t="s">
        <v>27</v>
      </c>
      <c r="X110" s="124" t="s">
        <v>7</v>
      </c>
      <c r="Y110" s="124" t="s">
        <v>8</v>
      </c>
      <c r="Z110" s="124"/>
      <c r="AB110" s="13" t="s">
        <v>28</v>
      </c>
      <c r="AC110" s="33" t="s">
        <v>29</v>
      </c>
      <c r="AD110" s="34" t="s">
        <v>30</v>
      </c>
      <c r="AE110" s="36" t="s">
        <v>32</v>
      </c>
    </row>
    <row r="111" spans="1:38" s="1" customFormat="1" x14ac:dyDescent="0.25">
      <c r="B111" s="117" t="s">
        <v>82</v>
      </c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10"/>
      <c r="U111" s="125"/>
      <c r="V111" s="125"/>
      <c r="W111" s="125"/>
      <c r="X111" s="125"/>
      <c r="Y111" s="125"/>
      <c r="Z111" s="125"/>
      <c r="AB111" s="67"/>
      <c r="AC111" s="68"/>
      <c r="AD111" s="69"/>
      <c r="AE111" s="53"/>
    </row>
    <row r="112" spans="1:38" s="1" customFormat="1" x14ac:dyDescent="0.25">
      <c r="A112" s="3"/>
      <c r="B112" s="111" t="s">
        <v>73</v>
      </c>
      <c r="C112" s="112">
        <v>0.20399999999999999</v>
      </c>
      <c r="D112" s="112">
        <v>0.66900000000000004</v>
      </c>
      <c r="E112" s="112">
        <v>0.254</v>
      </c>
      <c r="F112" s="112">
        <v>0.31</v>
      </c>
      <c r="G112" s="112">
        <v>0.156</v>
      </c>
      <c r="H112" s="112">
        <v>9.2999999999999999E-2</v>
      </c>
      <c r="I112" s="112">
        <v>0.191</v>
      </c>
      <c r="J112" s="112">
        <v>0.151</v>
      </c>
      <c r="K112" s="112">
        <v>0.27700000000000002</v>
      </c>
      <c r="L112" s="112">
        <v>0.22700000000000001</v>
      </c>
      <c r="M112" s="112">
        <v>0.247</v>
      </c>
      <c r="N112" s="112">
        <v>0.20599999999999999</v>
      </c>
      <c r="O112" s="112">
        <v>0.23200000000000001</v>
      </c>
      <c r="P112" s="112">
        <v>0.27400000000000002</v>
      </c>
      <c r="Q112" s="112">
        <v>0.23</v>
      </c>
      <c r="R112" s="112">
        <v>0.249</v>
      </c>
      <c r="S112" s="113">
        <v>0.23699999999999999</v>
      </c>
      <c r="U112" s="125">
        <f>+(C112*$C$1)+(D112*$D$1)+(E112*$E$1)</f>
        <v>0.27776630569040656</v>
      </c>
      <c r="V112" s="125">
        <f>+(G112*$G$1)+(H112*$H$1)+(I112*$I$1)</f>
        <v>0.15356578360377021</v>
      </c>
      <c r="W112" s="125">
        <f>+(K112*$K$1)</f>
        <v>0.27700000000000002</v>
      </c>
      <c r="X112" s="125">
        <f>+(L112*$L$1)+(M112*$M$1)</f>
        <v>0.23719999999999999</v>
      </c>
      <c r="Y112" s="125">
        <f>+(N112*$N$1)+(O112*$O$1)+(P112*$P$1)</f>
        <v>0.22781999999999999</v>
      </c>
      <c r="Z112" s="125">
        <f>+(C112*$C$2)+(D112*$D$2)+(E112*$E$2)+(G112*$G$2)+(H112*$H$2)+(I112*$I$2)+(K112*$K$2)</f>
        <v>0.21590918084123503</v>
      </c>
      <c r="AB112" s="67">
        <v>0.17899999999999999</v>
      </c>
      <c r="AC112" s="68">
        <v>0.13800000000000001</v>
      </c>
      <c r="AD112" s="69">
        <v>0.157</v>
      </c>
      <c r="AE112" s="71">
        <v>0.153</v>
      </c>
    </row>
    <row r="113" spans="1:31" s="1" customFormat="1" x14ac:dyDescent="0.25">
      <c r="A113" s="3"/>
      <c r="B113" s="111" t="s">
        <v>74</v>
      </c>
      <c r="C113" s="112">
        <v>0.29799999999999999</v>
      </c>
      <c r="D113" s="112">
        <v>0.22700000000000001</v>
      </c>
      <c r="E113" s="112">
        <v>0.21</v>
      </c>
      <c r="F113" s="112">
        <v>0.25800000000000001</v>
      </c>
      <c r="G113" s="112">
        <v>0.32700000000000001</v>
      </c>
      <c r="H113" s="112">
        <v>0.38</v>
      </c>
      <c r="I113" s="112">
        <v>0.28599999999999998</v>
      </c>
      <c r="J113" s="112">
        <v>0.32800000000000001</v>
      </c>
      <c r="K113" s="112">
        <v>0.09</v>
      </c>
      <c r="L113" s="112">
        <v>0.28000000000000003</v>
      </c>
      <c r="M113" s="112">
        <v>0.28299999999999997</v>
      </c>
      <c r="N113" s="112">
        <v>0.30099999999999999</v>
      </c>
      <c r="O113" s="112">
        <v>0.30499999999999999</v>
      </c>
      <c r="P113" s="112">
        <v>0.22900000000000001</v>
      </c>
      <c r="Q113" s="112">
        <v>0.27800000000000002</v>
      </c>
      <c r="R113" s="112">
        <v>0.28899999999999998</v>
      </c>
      <c r="S113" s="113">
        <v>0.28199999999999997</v>
      </c>
      <c r="U113" s="125">
        <f t="shared" ref="U113:U117" si="80">+(C113*$C$1)+(D113*$D$1)+(E113*$E$1)</f>
        <v>0.26783469223115769</v>
      </c>
      <c r="V113" s="125">
        <f t="shared" ref="V113:V117" si="81">+(G113*$G$1)+(H113*$H$1)+(I113*$I$1)</f>
        <v>0.32612817440373787</v>
      </c>
      <c r="W113" s="125">
        <f t="shared" ref="W113:W117" si="82">+(K113*$K$1)</f>
        <v>0.09</v>
      </c>
      <c r="X113" s="125">
        <f t="shared" ref="X113:X117" si="83">+(L113*$L$1)+(M113*$M$1)</f>
        <v>0.28153</v>
      </c>
      <c r="Y113" s="125">
        <f t="shared" ref="Y113:Y117" si="84">+(N113*$N$1)+(O113*$O$1)+(P113*$P$1)</f>
        <v>0.28704000000000002</v>
      </c>
      <c r="Z113" s="125">
        <f t="shared" ref="Z113:Z117" si="85">+(C113*$C$2)+(D113*$D$2)+(E113*$E$2)+(G113*$G$2)+(H113*$H$2)+(I113*$I$2)+(K113*$K$2)</f>
        <v>0.29561441161481178</v>
      </c>
      <c r="AB113" s="67">
        <v>0.21099999999999999</v>
      </c>
      <c r="AC113" s="68">
        <v>0.245</v>
      </c>
      <c r="AD113" s="69">
        <v>0.251</v>
      </c>
      <c r="AE113" s="71">
        <v>0.30299999999999999</v>
      </c>
    </row>
    <row r="114" spans="1:31" s="1" customFormat="1" x14ac:dyDescent="0.25">
      <c r="A114" s="3"/>
      <c r="B114" s="111" t="s">
        <v>75</v>
      </c>
      <c r="C114" s="112">
        <v>0.19800000000000001</v>
      </c>
      <c r="D114" s="112">
        <v>3.6999999999999998E-2</v>
      </c>
      <c r="E114" s="112">
        <v>0.13100000000000001</v>
      </c>
      <c r="F114" s="112">
        <v>0.14699999999999999</v>
      </c>
      <c r="G114" s="112">
        <v>0.20899999999999999</v>
      </c>
      <c r="H114" s="112">
        <v>0.28599999999999998</v>
      </c>
      <c r="I114" s="112">
        <v>0.154</v>
      </c>
      <c r="J114" s="112">
        <v>0.21099999999999999</v>
      </c>
      <c r="K114" s="112">
        <v>0.19800000000000001</v>
      </c>
      <c r="L114" s="112">
        <v>0.17699999999999999</v>
      </c>
      <c r="M114" s="112">
        <v>0.18</v>
      </c>
      <c r="N114" s="112">
        <v>0.20799999999999999</v>
      </c>
      <c r="O114" s="112">
        <v>0.159</v>
      </c>
      <c r="P114" s="112">
        <v>0.17499999999999999</v>
      </c>
      <c r="Q114" s="112">
        <v>0.2</v>
      </c>
      <c r="R114" s="112">
        <v>0.14000000000000001</v>
      </c>
      <c r="S114" s="113">
        <v>0.17799999999999999</v>
      </c>
      <c r="U114" s="125">
        <f t="shared" si="80"/>
        <v>0.16077270166305813</v>
      </c>
      <c r="V114" s="125">
        <f t="shared" si="81"/>
        <v>0.20888705310270023</v>
      </c>
      <c r="W114" s="125">
        <f t="shared" si="82"/>
        <v>0.19800000000000001</v>
      </c>
      <c r="X114" s="125">
        <f t="shared" si="83"/>
        <v>0.17852999999999997</v>
      </c>
      <c r="Y114" s="125">
        <f t="shared" si="84"/>
        <v>0.18686</v>
      </c>
      <c r="Z114" s="125">
        <f t="shared" si="85"/>
        <v>0.18506704847784966</v>
      </c>
      <c r="AB114" s="67">
        <v>0.17799999999999999</v>
      </c>
      <c r="AC114" s="68">
        <v>0.22900000000000001</v>
      </c>
      <c r="AD114" s="69">
        <v>0.215</v>
      </c>
      <c r="AE114" s="71">
        <v>0.188</v>
      </c>
    </row>
    <row r="115" spans="1:31" s="1" customFormat="1" x14ac:dyDescent="0.25">
      <c r="A115" s="3"/>
      <c r="B115" s="111" t="s">
        <v>76</v>
      </c>
      <c r="C115" s="112">
        <v>0.254</v>
      </c>
      <c r="D115" s="112">
        <v>5.2999999999999999E-2</v>
      </c>
      <c r="E115" s="112">
        <v>0.34899999999999998</v>
      </c>
      <c r="F115" s="112">
        <v>0.24299999999999999</v>
      </c>
      <c r="G115" s="112">
        <v>0.251</v>
      </c>
      <c r="H115" s="112">
        <v>0.13800000000000001</v>
      </c>
      <c r="I115" s="112">
        <v>0.316</v>
      </c>
      <c r="J115" s="112">
        <v>0.24299999999999999</v>
      </c>
      <c r="K115" s="112">
        <v>0.39200000000000002</v>
      </c>
      <c r="L115" s="112">
        <v>0.27500000000000002</v>
      </c>
      <c r="M115" s="112">
        <v>0.22600000000000001</v>
      </c>
      <c r="N115" s="112">
        <v>0.247</v>
      </c>
      <c r="O115" s="112">
        <v>0.24399999999999999</v>
      </c>
      <c r="P115" s="112">
        <v>0.26200000000000001</v>
      </c>
      <c r="Q115" s="112">
        <v>0.25</v>
      </c>
      <c r="R115" s="112">
        <v>0.251</v>
      </c>
      <c r="S115" s="113">
        <v>0.25</v>
      </c>
      <c r="U115" s="125">
        <f t="shared" si="80"/>
        <v>0.2495413879269941</v>
      </c>
      <c r="V115" s="125">
        <f t="shared" si="81"/>
        <v>0.24719533860543366</v>
      </c>
      <c r="W115" s="125">
        <f t="shared" si="82"/>
        <v>0.39200000000000002</v>
      </c>
      <c r="X115" s="125">
        <f t="shared" si="83"/>
        <v>0.25001000000000001</v>
      </c>
      <c r="Y115" s="125">
        <f t="shared" si="84"/>
        <v>0.24928</v>
      </c>
      <c r="Z115" s="125">
        <f t="shared" si="85"/>
        <v>0.24916082642539158</v>
      </c>
      <c r="AB115" s="67">
        <v>0.35899999999999999</v>
      </c>
      <c r="AC115" s="68">
        <v>0.315</v>
      </c>
      <c r="AD115" s="69">
        <v>0.32</v>
      </c>
      <c r="AE115" s="71">
        <v>0.27800000000000002</v>
      </c>
    </row>
    <row r="116" spans="1:31" s="1" customFormat="1" x14ac:dyDescent="0.25">
      <c r="A116" s="3"/>
      <c r="B116" s="111" t="s">
        <v>77</v>
      </c>
      <c r="C116" s="112">
        <v>0.01</v>
      </c>
      <c r="D116" s="112">
        <v>4.0000000000000001E-3</v>
      </c>
      <c r="E116" s="112">
        <v>1.0999999999999999E-2</v>
      </c>
      <c r="F116" s="112">
        <v>8.9999999999999993E-3</v>
      </c>
      <c r="G116" s="112">
        <v>8.0000000000000002E-3</v>
      </c>
      <c r="H116" s="112">
        <v>7.0000000000000001E-3</v>
      </c>
      <c r="I116" s="112">
        <v>8.0000000000000002E-3</v>
      </c>
      <c r="J116" s="112">
        <v>8.0000000000000002E-3</v>
      </c>
      <c r="K116" s="112">
        <v>4.2000000000000003E-2</v>
      </c>
      <c r="L116" s="112">
        <v>8.0000000000000002E-3</v>
      </c>
      <c r="M116" s="112">
        <v>1.2E-2</v>
      </c>
      <c r="N116" s="112">
        <v>4.0000000000000001E-3</v>
      </c>
      <c r="O116" s="112">
        <v>1.4999999999999999E-2</v>
      </c>
      <c r="P116" s="112">
        <v>0.01</v>
      </c>
      <c r="Q116" s="112">
        <v>7.0000000000000001E-3</v>
      </c>
      <c r="R116" s="112">
        <v>1.6E-2</v>
      </c>
      <c r="S116" s="113">
        <v>0.01</v>
      </c>
      <c r="U116" s="125">
        <f t="shared" si="80"/>
        <v>9.4351202390851163E-3</v>
      </c>
      <c r="V116" s="125">
        <f t="shared" si="81"/>
        <v>7.8209934503920397E-3</v>
      </c>
      <c r="W116" s="125">
        <f t="shared" si="82"/>
        <v>4.2000000000000003E-2</v>
      </c>
      <c r="X116" s="125">
        <f t="shared" si="83"/>
        <v>1.004E-2</v>
      </c>
      <c r="Y116" s="125">
        <f t="shared" si="84"/>
        <v>8.4499999999999992E-3</v>
      </c>
      <c r="Z116" s="125">
        <f t="shared" si="85"/>
        <v>8.8609377387115686E-3</v>
      </c>
      <c r="AB116" s="67">
        <v>2.5999999999999999E-2</v>
      </c>
      <c r="AC116" s="68">
        <v>3.2000000000000001E-2</v>
      </c>
      <c r="AD116" s="69">
        <v>2.4E-2</v>
      </c>
      <c r="AE116" s="71">
        <v>2.1000000000000001E-2</v>
      </c>
    </row>
    <row r="117" spans="1:31" s="1" customFormat="1" x14ac:dyDescent="0.25">
      <c r="A117" s="4"/>
      <c r="B117" s="111" t="s">
        <v>78</v>
      </c>
      <c r="C117" s="112">
        <v>3.5999999999999997E-2</v>
      </c>
      <c r="D117" s="112">
        <v>8.9999999999999993E-3</v>
      </c>
      <c r="E117" s="112">
        <v>4.4999999999999998E-2</v>
      </c>
      <c r="F117" s="112">
        <v>3.3000000000000002E-2</v>
      </c>
      <c r="G117" s="112">
        <v>4.9000000000000002E-2</v>
      </c>
      <c r="H117" s="112">
        <v>9.6000000000000002E-2</v>
      </c>
      <c r="I117" s="112">
        <v>4.2999999999999997E-2</v>
      </c>
      <c r="J117" s="112">
        <v>5.8000000000000003E-2</v>
      </c>
      <c r="K117" s="112"/>
      <c r="L117" s="112">
        <v>3.3000000000000002E-2</v>
      </c>
      <c r="M117" s="112">
        <v>5.2999999999999999E-2</v>
      </c>
      <c r="N117" s="112">
        <v>3.3000000000000002E-2</v>
      </c>
      <c r="O117" s="112">
        <v>4.4999999999999998E-2</v>
      </c>
      <c r="P117" s="112">
        <v>0.05</v>
      </c>
      <c r="Q117" s="112">
        <v>3.5000000000000003E-2</v>
      </c>
      <c r="R117" s="112">
        <v>5.6000000000000001E-2</v>
      </c>
      <c r="S117" s="113">
        <v>4.2999999999999997E-2</v>
      </c>
      <c r="U117" s="125">
        <f t="shared" si="80"/>
        <v>3.4516445460100784E-2</v>
      </c>
      <c r="V117" s="125">
        <f t="shared" si="81"/>
        <v>5.5897331335161782E-2</v>
      </c>
      <c r="W117" s="125">
        <f t="shared" si="82"/>
        <v>0</v>
      </c>
      <c r="X117" s="125">
        <f t="shared" si="83"/>
        <v>4.3200000000000002E-2</v>
      </c>
      <c r="Y117" s="125">
        <f t="shared" si="84"/>
        <v>4.0050000000000002E-2</v>
      </c>
      <c r="Z117" s="125">
        <f t="shared" si="85"/>
        <v>4.4948764619457043E-2</v>
      </c>
      <c r="AB117" s="67">
        <v>4.7E-2</v>
      </c>
      <c r="AC117" s="68">
        <v>4.1000000000000002E-2</v>
      </c>
      <c r="AD117" s="69">
        <v>3.3000000000000002E-2</v>
      </c>
      <c r="AE117" s="71">
        <v>5.7000000000000002E-2</v>
      </c>
    </row>
    <row r="118" spans="1:31" s="1" customFormat="1" x14ac:dyDescent="0.25">
      <c r="A118" s="4"/>
      <c r="B118" s="114" t="s">
        <v>10</v>
      </c>
      <c r="C118" s="115">
        <v>1</v>
      </c>
      <c r="D118" s="115">
        <v>1</v>
      </c>
      <c r="E118" s="115">
        <v>1</v>
      </c>
      <c r="F118" s="115">
        <v>1</v>
      </c>
      <c r="G118" s="115">
        <v>1</v>
      </c>
      <c r="H118" s="115">
        <v>1</v>
      </c>
      <c r="I118" s="115">
        <v>1</v>
      </c>
      <c r="J118" s="115">
        <v>1</v>
      </c>
      <c r="K118" s="115">
        <v>1</v>
      </c>
      <c r="L118" s="115">
        <v>1</v>
      </c>
      <c r="M118" s="115">
        <v>1</v>
      </c>
      <c r="N118" s="115">
        <v>1</v>
      </c>
      <c r="O118" s="115">
        <v>1</v>
      </c>
      <c r="P118" s="115">
        <v>1</v>
      </c>
      <c r="Q118" s="115">
        <v>1</v>
      </c>
      <c r="R118" s="115">
        <v>1</v>
      </c>
      <c r="S118" s="116">
        <v>1</v>
      </c>
      <c r="U118" s="126">
        <f>SUM(U112:U117)</f>
        <v>0.99986665321080237</v>
      </c>
      <c r="V118" s="126">
        <f t="shared" ref="V118" si="86">SUM(V112:V117)</f>
        <v>0.99949467450119567</v>
      </c>
      <c r="W118" s="126">
        <f t="shared" ref="W118" si="87">SUM(W112:W117)</f>
        <v>0.999</v>
      </c>
      <c r="X118" s="126">
        <f t="shared" ref="X118" si="88">SUM(X112:X117)</f>
        <v>1.00051</v>
      </c>
      <c r="Y118" s="126">
        <f t="shared" ref="Y118" si="89">SUM(Y112:Y117)</f>
        <v>0.99950000000000006</v>
      </c>
      <c r="Z118" s="126">
        <f t="shared" ref="Z118" si="90">SUM(Z112:Z117)</f>
        <v>0.99956116971745668</v>
      </c>
      <c r="AB118" s="84">
        <v>1</v>
      </c>
      <c r="AC118" s="85">
        <v>1</v>
      </c>
      <c r="AD118" s="86">
        <v>1</v>
      </c>
      <c r="AE118" s="88">
        <v>1</v>
      </c>
    </row>
    <row r="119" spans="1:31" s="1" customFormat="1" x14ac:dyDescent="0.25">
      <c r="B119" s="117" t="s">
        <v>83</v>
      </c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10"/>
      <c r="U119" s="125"/>
      <c r="V119" s="125"/>
      <c r="W119" s="125"/>
      <c r="X119" s="125"/>
      <c r="Y119" s="125"/>
      <c r="Z119" s="125"/>
      <c r="AB119" s="67"/>
      <c r="AC119" s="68"/>
      <c r="AD119" s="69"/>
      <c r="AE119" s="53"/>
    </row>
    <row r="120" spans="1:31" s="1" customFormat="1" x14ac:dyDescent="0.25">
      <c r="A120" s="3"/>
      <c r="B120" s="111" t="s">
        <v>73</v>
      </c>
      <c r="C120" s="112">
        <v>0.11600000000000001</v>
      </c>
      <c r="D120" s="112">
        <v>5.0999999999999997E-2</v>
      </c>
      <c r="E120" s="112">
        <v>0.17199999999999999</v>
      </c>
      <c r="F120" s="112">
        <v>0.12</v>
      </c>
      <c r="G120" s="112">
        <v>7.8E-2</v>
      </c>
      <c r="H120" s="112">
        <v>4.4999999999999998E-2</v>
      </c>
      <c r="I120" s="112">
        <v>0.16900000000000001</v>
      </c>
      <c r="J120" s="112">
        <v>9.6000000000000002E-2</v>
      </c>
      <c r="K120" s="112">
        <v>0.255</v>
      </c>
      <c r="L120" s="112">
        <v>0.124</v>
      </c>
      <c r="M120" s="112">
        <v>0.107</v>
      </c>
      <c r="N120" s="112">
        <v>0.11799999999999999</v>
      </c>
      <c r="O120" s="112">
        <v>0.105</v>
      </c>
      <c r="P120" s="112">
        <v>0.127</v>
      </c>
      <c r="Q120" s="112">
        <v>0.107</v>
      </c>
      <c r="R120" s="112">
        <v>0.13</v>
      </c>
      <c r="S120" s="113">
        <v>0.11600000000000001</v>
      </c>
      <c r="U120" s="125">
        <f>+(C120*$C$1)+(D120*$D$1)+(E120*$E$1)</f>
        <v>0.12050371326131143</v>
      </c>
      <c r="V120" s="125">
        <f>+(G120*$G$1)+(H120*$H$1)+(I120*$I$1)</f>
        <v>9.5085094058523625E-2</v>
      </c>
      <c r="W120" s="125">
        <f>+(K120*$K$1)</f>
        <v>0.255</v>
      </c>
      <c r="X120" s="125">
        <f>+(L120*$L$1)+(M120*$M$1)</f>
        <v>0.11533</v>
      </c>
      <c r="Y120" s="125">
        <f>+(N120*$N$1)+(O120*$O$1)+(P120*$P$1)</f>
        <v>0.11612</v>
      </c>
      <c r="Z120" s="125">
        <f>+(C120*$C$2)+(D120*$D$2)+(E120*$E$2)+(G120*$G$2)+(H120*$H$2)+(I120*$I$2)+(K120*$K$2)</f>
        <v>0.10867269994568304</v>
      </c>
      <c r="AB120" s="67">
        <v>5.1999999999999998E-2</v>
      </c>
      <c r="AC120" s="68">
        <v>6.2E-2</v>
      </c>
      <c r="AD120" s="69">
        <v>0.06</v>
      </c>
      <c r="AE120" s="71">
        <v>6.2E-2</v>
      </c>
    </row>
    <row r="121" spans="1:31" s="1" customFormat="1" x14ac:dyDescent="0.25">
      <c r="A121" s="3"/>
      <c r="B121" s="111" t="s">
        <v>74</v>
      </c>
      <c r="C121" s="112">
        <v>0.25</v>
      </c>
      <c r="D121" s="112">
        <v>0.126</v>
      </c>
      <c r="E121" s="112">
        <v>0.20599999999999999</v>
      </c>
      <c r="F121" s="112">
        <v>0.21199999999999999</v>
      </c>
      <c r="G121" s="112">
        <v>0.26400000000000001</v>
      </c>
      <c r="H121" s="112">
        <v>0.25900000000000001</v>
      </c>
      <c r="I121" s="112">
        <v>0.26900000000000002</v>
      </c>
      <c r="J121" s="112">
        <v>0.26400000000000001</v>
      </c>
      <c r="K121" s="112">
        <v>0.158</v>
      </c>
      <c r="L121" s="112">
        <v>0.23799999999999999</v>
      </c>
      <c r="M121" s="112">
        <v>0.22800000000000001</v>
      </c>
      <c r="N121" s="112">
        <v>0.28399999999999997</v>
      </c>
      <c r="O121" s="112">
        <v>0.224</v>
      </c>
      <c r="P121" s="112">
        <v>0.19400000000000001</v>
      </c>
      <c r="Q121" s="112">
        <v>0.23599999999999999</v>
      </c>
      <c r="R121" s="112">
        <v>0.22800000000000001</v>
      </c>
      <c r="S121" s="113">
        <v>0.23300000000000001</v>
      </c>
      <c r="U121" s="125">
        <f t="shared" ref="U121:U125" si="91">+(C121*$C$1)+(D121*$D$1)+(E121*$E$1)</f>
        <v>0.22311615527159276</v>
      </c>
      <c r="V121" s="125">
        <f t="shared" ref="V121:V125" si="92">+(G121*$G$1)+(H121*$H$1)+(I121*$I$1)</f>
        <v>0.26436828099897042</v>
      </c>
      <c r="W121" s="125">
        <f t="shared" ref="W121:W125" si="93">+(K121*$K$1)</f>
        <v>0.158</v>
      </c>
      <c r="X121" s="125">
        <f t="shared" ref="X121:X125" si="94">+(L121*$L$1)+(M121*$M$1)</f>
        <v>0.2329</v>
      </c>
      <c r="Y121" s="125">
        <f t="shared" ref="Y121:Y125" si="95">+(N121*$N$1)+(O121*$O$1)+(P121*$P$1)</f>
        <v>0.24769999999999998</v>
      </c>
      <c r="Z121" s="125">
        <f t="shared" ref="Z121:Z125" si="96">+(C121*$C$2)+(D121*$D$2)+(E121*$E$2)+(G121*$G$2)+(H121*$H$2)+(I121*$I$2)+(K121*$K$2)</f>
        <v>0.24311695719519158</v>
      </c>
      <c r="AB121" s="67">
        <v>0.182</v>
      </c>
      <c r="AC121" s="68">
        <v>0.20599999999999999</v>
      </c>
      <c r="AD121" s="69">
        <v>0.248</v>
      </c>
      <c r="AE121" s="71">
        <v>0.24199999999999999</v>
      </c>
    </row>
    <row r="122" spans="1:31" s="1" customFormat="1" x14ac:dyDescent="0.25">
      <c r="A122" s="3"/>
      <c r="B122" s="111" t="s">
        <v>75</v>
      </c>
      <c r="C122" s="112">
        <v>0.218</v>
      </c>
      <c r="D122" s="112">
        <v>0.14000000000000001</v>
      </c>
      <c r="E122" s="112">
        <v>0.105</v>
      </c>
      <c r="F122" s="112">
        <v>0.16900000000000001</v>
      </c>
      <c r="G122" s="112">
        <v>0.27200000000000002</v>
      </c>
      <c r="H122" s="112">
        <v>0.248</v>
      </c>
      <c r="I122" s="112">
        <v>0.19400000000000001</v>
      </c>
      <c r="J122" s="112">
        <v>0.24399999999999999</v>
      </c>
      <c r="K122" s="112">
        <v>0.20799999999999999</v>
      </c>
      <c r="L122" s="112">
        <v>0.19900000000000001</v>
      </c>
      <c r="M122" s="112">
        <v>0.21099999999999999</v>
      </c>
      <c r="N122" s="112">
        <v>0.216</v>
      </c>
      <c r="O122" s="112">
        <v>0.2</v>
      </c>
      <c r="P122" s="112">
        <v>0.2</v>
      </c>
      <c r="Q122" s="112">
        <v>0.22500000000000001</v>
      </c>
      <c r="R122" s="112">
        <v>0.17</v>
      </c>
      <c r="S122" s="113">
        <v>0.20499999999999999</v>
      </c>
      <c r="U122" s="125">
        <f t="shared" si="91"/>
        <v>0.18102124035000933</v>
      </c>
      <c r="V122" s="125">
        <f t="shared" si="92"/>
        <v>0.24799614835604927</v>
      </c>
      <c r="W122" s="125">
        <f t="shared" si="93"/>
        <v>0.20799999999999999</v>
      </c>
      <c r="X122" s="125">
        <f t="shared" si="94"/>
        <v>0.20512</v>
      </c>
      <c r="Y122" s="125">
        <f t="shared" si="95"/>
        <v>0.20799999999999999</v>
      </c>
      <c r="Z122" s="125">
        <f t="shared" si="96"/>
        <v>0.21453172792615596</v>
      </c>
      <c r="AB122" s="67">
        <v>0.21099999999999999</v>
      </c>
      <c r="AC122" s="68">
        <v>0.28199999999999997</v>
      </c>
      <c r="AD122" s="69">
        <v>0.249</v>
      </c>
      <c r="AE122" s="71">
        <v>0.20499999999999999</v>
      </c>
    </row>
    <row r="123" spans="1:31" s="1" customFormat="1" x14ac:dyDescent="0.25">
      <c r="A123" s="3"/>
      <c r="B123" s="111" t="s">
        <v>76</v>
      </c>
      <c r="C123" s="112">
        <v>0.32100000000000001</v>
      </c>
      <c r="D123" s="112">
        <v>0.65200000000000002</v>
      </c>
      <c r="E123" s="112">
        <v>0.42399999999999999</v>
      </c>
      <c r="F123" s="112">
        <v>0.41699999999999998</v>
      </c>
      <c r="G123" s="112">
        <v>0.29599999999999999</v>
      </c>
      <c r="H123" s="112">
        <v>0.33100000000000002</v>
      </c>
      <c r="I123" s="112">
        <v>0.29499999999999998</v>
      </c>
      <c r="J123" s="112">
        <v>0.30399999999999999</v>
      </c>
      <c r="K123" s="112">
        <v>0.38</v>
      </c>
      <c r="L123" s="112">
        <v>0.36399999999999999</v>
      </c>
      <c r="M123" s="112">
        <v>0.36399999999999999</v>
      </c>
      <c r="N123" s="112">
        <v>0.312</v>
      </c>
      <c r="O123" s="112">
        <v>0.38900000000000001</v>
      </c>
      <c r="P123" s="112">
        <v>0.38200000000000001</v>
      </c>
      <c r="Q123" s="112">
        <v>0.35599999999999998</v>
      </c>
      <c r="R123" s="112">
        <v>0.378</v>
      </c>
      <c r="S123" s="113">
        <v>0.36399999999999999</v>
      </c>
      <c r="U123" s="125">
        <f t="shared" si="91"/>
        <v>0.38936348757427297</v>
      </c>
      <c r="V123" s="125">
        <f t="shared" si="92"/>
        <v>0.30201256648687647</v>
      </c>
      <c r="W123" s="125">
        <f t="shared" si="93"/>
        <v>0.38</v>
      </c>
      <c r="X123" s="125">
        <f t="shared" si="94"/>
        <v>0.36399999999999999</v>
      </c>
      <c r="Y123" s="125">
        <f t="shared" si="95"/>
        <v>0.34903000000000001</v>
      </c>
      <c r="Z123" s="125">
        <f t="shared" si="96"/>
        <v>0.34588631974200507</v>
      </c>
      <c r="AB123" s="67">
        <v>0.45400000000000001</v>
      </c>
      <c r="AC123" s="68">
        <v>0.34399999999999997</v>
      </c>
      <c r="AD123" s="69">
        <v>0.34399999999999997</v>
      </c>
      <c r="AE123" s="71">
        <v>0.34699999999999998</v>
      </c>
    </row>
    <row r="124" spans="1:31" s="1" customFormat="1" x14ac:dyDescent="0.25">
      <c r="A124" s="3"/>
      <c r="B124" s="111" t="s">
        <v>77</v>
      </c>
      <c r="C124" s="112">
        <v>2.4E-2</v>
      </c>
      <c r="D124" s="112">
        <v>2.3E-2</v>
      </c>
      <c r="E124" s="112">
        <v>2.1000000000000001E-2</v>
      </c>
      <c r="F124" s="112">
        <v>2.3E-2</v>
      </c>
      <c r="G124" s="112">
        <v>1.0999999999999999E-2</v>
      </c>
      <c r="H124" s="112">
        <v>1.7000000000000001E-2</v>
      </c>
      <c r="I124" s="112">
        <v>2.5999999999999999E-2</v>
      </c>
      <c r="J124" s="112">
        <v>1.7000000000000001E-2</v>
      </c>
      <c r="K124" s="112"/>
      <c r="L124" s="112">
        <v>2.1000000000000001E-2</v>
      </c>
      <c r="M124" s="112">
        <v>1.7000000000000001E-2</v>
      </c>
      <c r="N124" s="112">
        <v>1.6E-2</v>
      </c>
      <c r="O124" s="112">
        <v>1.7999999999999999E-2</v>
      </c>
      <c r="P124" s="112">
        <v>2.4E-2</v>
      </c>
      <c r="Q124" s="112">
        <v>1.4999999999999999E-2</v>
      </c>
      <c r="R124" s="112">
        <v>2.5999999999999999E-2</v>
      </c>
      <c r="S124" s="113">
        <v>1.9E-2</v>
      </c>
      <c r="U124" s="125">
        <f t="shared" si="91"/>
        <v>2.3161050287990578E-2</v>
      </c>
      <c r="V124" s="125">
        <f t="shared" si="92"/>
        <v>1.5863980538678456E-2</v>
      </c>
      <c r="W124" s="125">
        <f t="shared" si="93"/>
        <v>0</v>
      </c>
      <c r="X124" s="125">
        <f t="shared" si="94"/>
        <v>1.8960000000000001E-2</v>
      </c>
      <c r="Y124" s="125">
        <f t="shared" si="95"/>
        <v>1.8259999999999998E-2</v>
      </c>
      <c r="Z124" s="125">
        <f t="shared" si="96"/>
        <v>1.9358451752897857E-2</v>
      </c>
      <c r="AB124" s="67">
        <v>3.9E-2</v>
      </c>
      <c r="AC124" s="68">
        <v>4.2999999999999997E-2</v>
      </c>
      <c r="AD124" s="69">
        <v>0.04</v>
      </c>
      <c r="AE124" s="71">
        <v>4.2999999999999997E-2</v>
      </c>
    </row>
    <row r="125" spans="1:31" s="1" customFormat="1" x14ac:dyDescent="0.25">
      <c r="A125" s="4"/>
      <c r="B125" s="111" t="s">
        <v>78</v>
      </c>
      <c r="C125" s="112">
        <v>7.0999999999999994E-2</v>
      </c>
      <c r="D125" s="112">
        <v>8.9999999999999993E-3</v>
      </c>
      <c r="E125" s="112">
        <v>7.1999999999999995E-2</v>
      </c>
      <c r="F125" s="112">
        <v>5.8999999999999997E-2</v>
      </c>
      <c r="G125" s="112">
        <v>7.9000000000000001E-2</v>
      </c>
      <c r="H125" s="112">
        <v>9.9000000000000005E-2</v>
      </c>
      <c r="I125" s="112">
        <v>4.7E-2</v>
      </c>
      <c r="J125" s="112">
        <v>7.4999999999999997E-2</v>
      </c>
      <c r="K125" s="112"/>
      <c r="L125" s="112">
        <v>5.3999999999999999E-2</v>
      </c>
      <c r="M125" s="112">
        <v>7.1999999999999995E-2</v>
      </c>
      <c r="N125" s="112">
        <v>5.3999999999999999E-2</v>
      </c>
      <c r="O125" s="112">
        <v>6.3E-2</v>
      </c>
      <c r="P125" s="112">
        <v>7.1999999999999995E-2</v>
      </c>
      <c r="Q125" s="112">
        <v>6.0999999999999999E-2</v>
      </c>
      <c r="R125" s="112">
        <v>6.8000000000000005E-2</v>
      </c>
      <c r="S125" s="113">
        <v>6.3E-2</v>
      </c>
      <c r="U125" s="125">
        <f t="shared" si="91"/>
        <v>6.2967700044020483E-2</v>
      </c>
      <c r="V125" s="125">
        <f t="shared" si="92"/>
        <v>7.4494923011293665E-2</v>
      </c>
      <c r="W125" s="125">
        <f t="shared" si="93"/>
        <v>0</v>
      </c>
      <c r="X125" s="125">
        <f t="shared" si="94"/>
        <v>6.318E-2</v>
      </c>
      <c r="Y125" s="125">
        <f t="shared" si="95"/>
        <v>6.0389999999999999E-2</v>
      </c>
      <c r="Z125" s="125">
        <f t="shared" si="96"/>
        <v>6.8300250894818157E-2</v>
      </c>
      <c r="AB125" s="67">
        <v>6.3E-2</v>
      </c>
      <c r="AC125" s="68">
        <v>6.4000000000000001E-2</v>
      </c>
      <c r="AD125" s="69">
        <v>5.8999999999999997E-2</v>
      </c>
      <c r="AE125" s="71">
        <v>0.10199999999999999</v>
      </c>
    </row>
    <row r="126" spans="1:31" s="1" customFormat="1" x14ac:dyDescent="0.25">
      <c r="A126" s="4"/>
      <c r="B126" s="114" t="s">
        <v>10</v>
      </c>
      <c r="C126" s="115">
        <v>1</v>
      </c>
      <c r="D126" s="115">
        <v>1</v>
      </c>
      <c r="E126" s="115">
        <v>1</v>
      </c>
      <c r="F126" s="115">
        <v>1</v>
      </c>
      <c r="G126" s="115">
        <v>1</v>
      </c>
      <c r="H126" s="115">
        <v>1</v>
      </c>
      <c r="I126" s="115">
        <v>1</v>
      </c>
      <c r="J126" s="115">
        <v>1</v>
      </c>
      <c r="K126" s="115">
        <v>1</v>
      </c>
      <c r="L126" s="115">
        <v>1</v>
      </c>
      <c r="M126" s="115">
        <v>1</v>
      </c>
      <c r="N126" s="115">
        <v>1</v>
      </c>
      <c r="O126" s="115">
        <v>1</v>
      </c>
      <c r="P126" s="115">
        <v>1</v>
      </c>
      <c r="Q126" s="115">
        <v>1</v>
      </c>
      <c r="R126" s="115">
        <v>1</v>
      </c>
      <c r="S126" s="116">
        <v>1</v>
      </c>
      <c r="U126" s="126">
        <f>SUM(U120:U125)</f>
        <v>1.0001333467891975</v>
      </c>
      <c r="V126" s="126">
        <f t="shared" ref="V126" si="97">SUM(V120:V125)</f>
        <v>0.99982099345039188</v>
      </c>
      <c r="W126" s="126">
        <f t="shared" ref="W126" si="98">SUM(W120:W125)</f>
        <v>1.0009999999999999</v>
      </c>
      <c r="X126" s="126">
        <f t="shared" ref="X126" si="99">SUM(X120:X125)</f>
        <v>0.99948999999999999</v>
      </c>
      <c r="Y126" s="126">
        <f t="shared" ref="Y126" si="100">SUM(Y120:Y125)</f>
        <v>0.99949999999999983</v>
      </c>
      <c r="Z126" s="126">
        <f t="shared" ref="Z126" si="101">SUM(Z120:Z125)</f>
        <v>0.99986640745675159</v>
      </c>
      <c r="AB126" s="84">
        <v>1</v>
      </c>
      <c r="AC126" s="85">
        <v>1</v>
      </c>
      <c r="AD126" s="86">
        <v>1</v>
      </c>
      <c r="AE126" s="88">
        <v>1</v>
      </c>
    </row>
    <row r="127" spans="1:31" s="1" customFormat="1" x14ac:dyDescent="0.25">
      <c r="B127" s="117" t="s">
        <v>84</v>
      </c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10"/>
      <c r="U127" s="125"/>
      <c r="V127" s="125"/>
      <c r="W127" s="125"/>
      <c r="X127" s="125"/>
      <c r="Y127" s="125"/>
      <c r="Z127" s="125"/>
    </row>
    <row r="128" spans="1:31" s="1" customFormat="1" x14ac:dyDescent="0.25">
      <c r="A128" s="3"/>
      <c r="B128" s="111" t="s">
        <v>73</v>
      </c>
      <c r="C128" s="112">
        <v>0.157</v>
      </c>
      <c r="D128" s="112">
        <v>1.7999999999999999E-2</v>
      </c>
      <c r="E128" s="112">
        <v>9.8000000000000004E-2</v>
      </c>
      <c r="F128" s="112">
        <v>0.112</v>
      </c>
      <c r="G128" s="112">
        <v>2.8000000000000001E-2</v>
      </c>
      <c r="H128" s="112">
        <v>3.0000000000000001E-3</v>
      </c>
      <c r="I128" s="112">
        <v>0.11</v>
      </c>
      <c r="J128" s="112">
        <v>4.4999999999999998E-2</v>
      </c>
      <c r="K128" s="112">
        <v>0.18</v>
      </c>
      <c r="L128" s="112">
        <v>0.08</v>
      </c>
      <c r="M128" s="112">
        <v>0.09</v>
      </c>
      <c r="N128" s="112">
        <v>9.1999999999999998E-2</v>
      </c>
      <c r="O128" s="112">
        <v>8.6999999999999994E-2</v>
      </c>
      <c r="P128" s="112">
        <v>7.4999999999999997E-2</v>
      </c>
      <c r="Q128" s="112">
        <v>8.3000000000000004E-2</v>
      </c>
      <c r="R128" s="112">
        <v>8.8999999999999996E-2</v>
      </c>
      <c r="S128" s="113">
        <v>8.5000000000000006E-2</v>
      </c>
      <c r="U128" s="125">
        <f>+(C128*$C$1)+(D128*$D$1)+(E128*$E$1)</f>
        <v>0.12458793881956987</v>
      </c>
      <c r="V128" s="125">
        <f>+(G128*$G$1)+(H128*$H$1)+(I128*$I$1)</f>
        <v>4.4243181710768881E-2</v>
      </c>
      <c r="W128" s="125">
        <f>+(K128*$K$1)</f>
        <v>0.18</v>
      </c>
      <c r="X128" s="125">
        <f>+(L128*$L$1)+(M128*$M$1)</f>
        <v>8.5099999999999995E-2</v>
      </c>
      <c r="Y128" s="125">
        <f>+(N128*$N$1)+(O128*$O$1)+(P128*$P$1)</f>
        <v>8.6979999999999988E-2</v>
      </c>
      <c r="Z128" s="125">
        <f>+(C128*$C$2)+(D128*$D$2)+(E128*$E$2)+(G128*$G$2)+(H128*$H$2)+(I128*$I$2)+(K128*$K$2)</f>
        <v>8.4924271954094951E-2</v>
      </c>
    </row>
    <row r="129" spans="1:26" s="1" customFormat="1" x14ac:dyDescent="0.25">
      <c r="A129" s="3"/>
      <c r="B129" s="111" t="s">
        <v>74</v>
      </c>
      <c r="C129" s="112">
        <v>0.39</v>
      </c>
      <c r="D129" s="112">
        <v>7.8E-2</v>
      </c>
      <c r="E129" s="112">
        <v>0.27500000000000002</v>
      </c>
      <c r="F129" s="112">
        <v>0.29399999999999998</v>
      </c>
      <c r="G129" s="112">
        <v>0.20100000000000001</v>
      </c>
      <c r="H129" s="112">
        <v>9.4E-2</v>
      </c>
      <c r="I129" s="112">
        <v>0.224</v>
      </c>
      <c r="J129" s="112">
        <v>0.183</v>
      </c>
      <c r="K129" s="112">
        <v>0.105</v>
      </c>
      <c r="L129" s="112">
        <v>0.23599999999999999</v>
      </c>
      <c r="M129" s="112">
        <v>0.23400000000000001</v>
      </c>
      <c r="N129" s="112">
        <v>0.25600000000000001</v>
      </c>
      <c r="O129" s="112">
        <v>0.23400000000000001</v>
      </c>
      <c r="P129" s="112">
        <v>0.215</v>
      </c>
      <c r="Q129" s="112">
        <v>0.27900000000000003</v>
      </c>
      <c r="R129" s="112">
        <v>0.157</v>
      </c>
      <c r="S129" s="113">
        <v>0.23499999999999999</v>
      </c>
      <c r="U129" s="125">
        <f t="shared" ref="U129:U133" si="102">+(C129*$C$1)+(D129*$D$1)+(E129*$E$1)</f>
        <v>0.32134768972923378</v>
      </c>
      <c r="V129" s="125">
        <f t="shared" ref="V129:V133" si="103">+(G129*$G$1)+(H129*$H$1)+(I129*$I$1)</f>
        <v>0.18765754242819543</v>
      </c>
      <c r="W129" s="125">
        <f t="shared" ref="W129:W133" si="104">+(K129*$K$1)</f>
        <v>0.105</v>
      </c>
      <c r="X129" s="125">
        <f t="shared" ref="X129:X133" si="105">+(L129*$L$1)+(M129*$M$1)</f>
        <v>0.23498000000000002</v>
      </c>
      <c r="Y129" s="125">
        <f t="shared" ref="Y129:Y133" si="106">+(N129*$N$1)+(O129*$O$1)+(P129*$P$1)</f>
        <v>0.24101</v>
      </c>
      <c r="Z129" s="125">
        <f t="shared" ref="Z129:Z133" si="107">+(C129*$C$2)+(D129*$D$2)+(E129*$E$2)+(G129*$G$2)+(H129*$H$2)+(I129*$I$2)+(K129*$K$2)</f>
        <v>0.25321457604088921</v>
      </c>
    </row>
    <row r="130" spans="1:26" s="1" customFormat="1" x14ac:dyDescent="0.25">
      <c r="A130" s="3"/>
      <c r="B130" s="111" t="s">
        <v>75</v>
      </c>
      <c r="C130" s="112">
        <v>0.159</v>
      </c>
      <c r="D130" s="112">
        <v>0.22600000000000001</v>
      </c>
      <c r="E130" s="112">
        <v>0.1</v>
      </c>
      <c r="F130" s="112">
        <v>0.154</v>
      </c>
      <c r="G130" s="112">
        <v>0.32300000000000001</v>
      </c>
      <c r="H130" s="112">
        <v>0.45200000000000001</v>
      </c>
      <c r="I130" s="112">
        <v>0.23899999999999999</v>
      </c>
      <c r="J130" s="112">
        <v>0.32900000000000001</v>
      </c>
      <c r="K130" s="112">
        <v>0.27800000000000002</v>
      </c>
      <c r="L130" s="112">
        <v>0.23799999999999999</v>
      </c>
      <c r="M130" s="112">
        <v>0.24</v>
      </c>
      <c r="N130" s="112">
        <v>0.25700000000000001</v>
      </c>
      <c r="O130" s="112">
        <v>0.23599999999999999</v>
      </c>
      <c r="P130" s="112">
        <v>0.22600000000000001</v>
      </c>
      <c r="Q130" s="112">
        <v>0.23499999999999999</v>
      </c>
      <c r="R130" s="112">
        <v>0.248</v>
      </c>
      <c r="S130" s="113">
        <v>0.23899999999999999</v>
      </c>
      <c r="U130" s="125">
        <f t="shared" si="102"/>
        <v>0.15405737739427189</v>
      </c>
      <c r="V130" s="125">
        <f t="shared" si="103"/>
        <v>0.32486817394965473</v>
      </c>
      <c r="W130" s="125">
        <f t="shared" si="104"/>
        <v>0.27800000000000002</v>
      </c>
      <c r="X130" s="125">
        <f t="shared" si="105"/>
        <v>0.23901999999999998</v>
      </c>
      <c r="Y130" s="125">
        <f t="shared" si="106"/>
        <v>0.24440000000000001</v>
      </c>
      <c r="Z130" s="125">
        <f t="shared" si="107"/>
        <v>0.24001859798938044</v>
      </c>
    </row>
    <row r="131" spans="1:26" s="1" customFormat="1" x14ac:dyDescent="0.25">
      <c r="A131" s="3"/>
      <c r="B131" s="111" t="s">
        <v>76</v>
      </c>
      <c r="C131" s="112">
        <v>0.26100000000000001</v>
      </c>
      <c r="D131" s="112">
        <v>0.65600000000000003</v>
      </c>
      <c r="E131" s="112">
        <v>0.45300000000000001</v>
      </c>
      <c r="F131" s="112">
        <v>0.39500000000000002</v>
      </c>
      <c r="G131" s="112">
        <v>0.36</v>
      </c>
      <c r="H131" s="112">
        <v>0.32100000000000001</v>
      </c>
      <c r="I131" s="112">
        <v>0.33600000000000002</v>
      </c>
      <c r="J131" s="112">
        <v>0.34399999999999997</v>
      </c>
      <c r="K131" s="112">
        <v>0.438</v>
      </c>
      <c r="L131" s="112">
        <v>0.377</v>
      </c>
      <c r="M131" s="112">
        <v>0.371</v>
      </c>
      <c r="N131" s="112">
        <v>0.34300000000000003</v>
      </c>
      <c r="O131" s="112">
        <v>0.36699999999999999</v>
      </c>
      <c r="P131" s="112">
        <v>0.41599999999999998</v>
      </c>
      <c r="Q131" s="112">
        <v>0.35099999999999998</v>
      </c>
      <c r="R131" s="112">
        <v>0.41499999999999998</v>
      </c>
      <c r="S131" s="113">
        <v>0.374</v>
      </c>
      <c r="U131" s="125">
        <f t="shared" si="102"/>
        <v>0.35883056879300279</v>
      </c>
      <c r="V131" s="125">
        <f t="shared" si="103"/>
        <v>0.34695483857964043</v>
      </c>
      <c r="W131" s="125">
        <f t="shared" si="104"/>
        <v>0.438</v>
      </c>
      <c r="X131" s="125">
        <f t="shared" si="105"/>
        <v>0.37393999999999999</v>
      </c>
      <c r="Y131" s="125">
        <f t="shared" si="106"/>
        <v>0.36529</v>
      </c>
      <c r="Z131" s="125">
        <f t="shared" si="107"/>
        <v>0.35343273650480367</v>
      </c>
    </row>
    <row r="132" spans="1:26" s="1" customFormat="1" x14ac:dyDescent="0.25">
      <c r="A132" s="3"/>
      <c r="B132" s="111" t="s">
        <v>77</v>
      </c>
      <c r="C132" s="112">
        <v>5.0000000000000001E-3</v>
      </c>
      <c r="D132" s="112">
        <v>1.2999999999999999E-2</v>
      </c>
      <c r="E132" s="112">
        <v>2.4E-2</v>
      </c>
      <c r="F132" s="112">
        <v>1.2E-2</v>
      </c>
      <c r="G132" s="112">
        <v>0.02</v>
      </c>
      <c r="H132" s="112">
        <v>3.2000000000000001E-2</v>
      </c>
      <c r="I132" s="112">
        <v>0.02</v>
      </c>
      <c r="J132" s="112">
        <v>2.3E-2</v>
      </c>
      <c r="K132" s="112"/>
      <c r="L132" s="112">
        <v>0.02</v>
      </c>
      <c r="M132" s="112">
        <v>1.2999999999999999E-2</v>
      </c>
      <c r="N132" s="112">
        <v>1.0999999999999999E-2</v>
      </c>
      <c r="O132" s="112">
        <v>1.7000000000000001E-2</v>
      </c>
      <c r="P132" s="112">
        <v>2.1999999999999999E-2</v>
      </c>
      <c r="Q132" s="112">
        <v>0.01</v>
      </c>
      <c r="R132" s="112">
        <v>2.8000000000000001E-2</v>
      </c>
      <c r="S132" s="113">
        <v>1.6E-2</v>
      </c>
      <c r="U132" s="125">
        <f t="shared" si="102"/>
        <v>1.0535592824722302E-2</v>
      </c>
      <c r="V132" s="125">
        <f t="shared" si="103"/>
        <v>2.2148078595295505E-2</v>
      </c>
      <c r="W132" s="125">
        <f t="shared" si="104"/>
        <v>0</v>
      </c>
      <c r="X132" s="125">
        <f t="shared" si="105"/>
        <v>1.643E-2</v>
      </c>
      <c r="Y132" s="125">
        <f t="shared" si="106"/>
        <v>1.5050000000000001E-2</v>
      </c>
      <c r="Z132" s="125">
        <f t="shared" si="107"/>
        <v>1.6242691390678056E-2</v>
      </c>
    </row>
    <row r="133" spans="1:26" s="1" customFormat="1" x14ac:dyDescent="0.25">
      <c r="A133" s="4"/>
      <c r="B133" s="111" t="s">
        <v>78</v>
      </c>
      <c r="C133" s="112">
        <v>2.8000000000000001E-2</v>
      </c>
      <c r="D133" s="112">
        <v>8.9999999999999993E-3</v>
      </c>
      <c r="E133" s="112">
        <v>5.0999999999999997E-2</v>
      </c>
      <c r="F133" s="112">
        <v>3.1E-2</v>
      </c>
      <c r="G133" s="112">
        <v>6.7000000000000004E-2</v>
      </c>
      <c r="H133" s="112">
        <v>9.8000000000000004E-2</v>
      </c>
      <c r="I133" s="112">
        <v>7.0999999999999994E-2</v>
      </c>
      <c r="J133" s="112">
        <v>7.5999999999999998E-2</v>
      </c>
      <c r="K133" s="112"/>
      <c r="L133" s="112">
        <v>4.8000000000000001E-2</v>
      </c>
      <c r="M133" s="112">
        <v>5.0999999999999997E-2</v>
      </c>
      <c r="N133" s="112">
        <v>4.1000000000000002E-2</v>
      </c>
      <c r="O133" s="112">
        <v>5.8000000000000003E-2</v>
      </c>
      <c r="P133" s="112">
        <v>4.5999999999999999E-2</v>
      </c>
      <c r="Q133" s="112">
        <v>4.2000000000000003E-2</v>
      </c>
      <c r="R133" s="112">
        <v>6.4000000000000001E-2</v>
      </c>
      <c r="S133" s="113">
        <v>0.05</v>
      </c>
      <c r="U133" s="125">
        <f t="shared" si="102"/>
        <v>3.0876033413470019E-2</v>
      </c>
      <c r="V133" s="125">
        <f t="shared" si="103"/>
        <v>7.3559854035454911E-2</v>
      </c>
      <c r="W133" s="125">
        <f t="shared" si="104"/>
        <v>0</v>
      </c>
      <c r="X133" s="125">
        <f t="shared" si="105"/>
        <v>4.9529999999999998E-2</v>
      </c>
      <c r="Y133" s="125">
        <f t="shared" si="106"/>
        <v>4.6980000000000001E-2</v>
      </c>
      <c r="Z133" s="125">
        <f t="shared" si="107"/>
        <v>5.1891583694704688E-2</v>
      </c>
    </row>
    <row r="134" spans="1:26" s="1" customFormat="1" x14ac:dyDescent="0.25">
      <c r="A134" s="4"/>
      <c r="B134" s="114" t="s">
        <v>10</v>
      </c>
      <c r="C134" s="115">
        <v>1</v>
      </c>
      <c r="D134" s="115">
        <v>1</v>
      </c>
      <c r="E134" s="115">
        <v>1</v>
      </c>
      <c r="F134" s="115">
        <v>1</v>
      </c>
      <c r="G134" s="115">
        <v>1</v>
      </c>
      <c r="H134" s="115">
        <v>1</v>
      </c>
      <c r="I134" s="115">
        <v>1</v>
      </c>
      <c r="J134" s="115">
        <v>1</v>
      </c>
      <c r="K134" s="115">
        <v>1</v>
      </c>
      <c r="L134" s="115">
        <v>1</v>
      </c>
      <c r="M134" s="115">
        <v>1</v>
      </c>
      <c r="N134" s="115">
        <v>1</v>
      </c>
      <c r="O134" s="115">
        <v>1</v>
      </c>
      <c r="P134" s="115">
        <v>1</v>
      </c>
      <c r="Q134" s="115">
        <v>1</v>
      </c>
      <c r="R134" s="115">
        <v>1</v>
      </c>
      <c r="S134" s="116">
        <v>1</v>
      </c>
      <c r="U134" s="126">
        <f>SUM(U128:U133)</f>
        <v>1.0002352009742708</v>
      </c>
      <c r="V134" s="126">
        <f t="shared" ref="V134" si="108">SUM(V128:V133)</f>
        <v>0.99943166929901006</v>
      </c>
      <c r="W134" s="126">
        <f t="shared" ref="W134" si="109">SUM(W128:W133)</f>
        <v>1.0009999999999999</v>
      </c>
      <c r="X134" s="126">
        <f t="shared" ref="X134" si="110">SUM(X128:X133)</f>
        <v>0.999</v>
      </c>
      <c r="Y134" s="126">
        <f t="shared" ref="Y134" si="111">SUM(Y128:Y133)</f>
        <v>0.99970999999999999</v>
      </c>
      <c r="Z134" s="126">
        <f t="shared" ref="Z134" si="112">SUM(Z128:Z133)</f>
        <v>0.99972445757455097</v>
      </c>
    </row>
    <row r="135" spans="1:26" s="1" customFormat="1" x14ac:dyDescent="0.25">
      <c r="B135" s="117" t="s">
        <v>85</v>
      </c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10"/>
      <c r="U135" s="125"/>
      <c r="V135" s="125"/>
      <c r="W135" s="125"/>
      <c r="X135" s="125"/>
      <c r="Y135" s="125"/>
      <c r="Z135" s="125"/>
    </row>
    <row r="136" spans="1:26" s="1" customFormat="1" x14ac:dyDescent="0.25">
      <c r="B136" s="111" t="s">
        <v>73</v>
      </c>
      <c r="C136" s="112">
        <v>4.7E-2</v>
      </c>
      <c r="D136" s="112">
        <v>3.2000000000000001E-2</v>
      </c>
      <c r="E136" s="112">
        <v>8.1000000000000003E-2</v>
      </c>
      <c r="F136" s="112">
        <v>5.3999999999999999E-2</v>
      </c>
      <c r="G136" s="112">
        <v>0.04</v>
      </c>
      <c r="H136" s="112">
        <v>1.0999999999999999E-2</v>
      </c>
      <c r="I136" s="112">
        <v>9.0999999999999998E-2</v>
      </c>
      <c r="J136" s="112">
        <v>4.8000000000000001E-2</v>
      </c>
      <c r="K136" s="112">
        <v>0.19500000000000001</v>
      </c>
      <c r="L136" s="112">
        <v>6.5000000000000002E-2</v>
      </c>
      <c r="M136" s="112">
        <v>5.0999999999999997E-2</v>
      </c>
      <c r="N136" s="112">
        <v>4.2999999999999997E-2</v>
      </c>
      <c r="O136" s="112">
        <v>5.5E-2</v>
      </c>
      <c r="P136" s="112">
        <v>7.6999999999999999E-2</v>
      </c>
      <c r="Q136" s="112">
        <v>4.7E-2</v>
      </c>
      <c r="R136" s="112">
        <v>7.6999999999999999E-2</v>
      </c>
      <c r="S136" s="113">
        <v>5.8000000000000003E-2</v>
      </c>
      <c r="U136" s="125">
        <f>+(C136*$C$1)+(D136*$D$1)+(E136*$E$1)</f>
        <v>5.2996631287237091E-2</v>
      </c>
      <c r="V136" s="125">
        <f>+(G136*$G$1)+(H136*$H$1)+(I136*$I$1)</f>
        <v>4.7694610280873587E-2</v>
      </c>
      <c r="W136" s="125">
        <f>+(K136*$K$1)</f>
        <v>0.19500000000000001</v>
      </c>
      <c r="X136" s="125">
        <f>+(L136*$L$1)+(M136*$M$1)</f>
        <v>5.7860000000000002E-2</v>
      </c>
      <c r="Y136" s="125">
        <f>+(N136*$N$1)+(O136*$O$1)+(P136*$P$1)</f>
        <v>5.3620000000000001E-2</v>
      </c>
      <c r="Z136" s="125">
        <f>+(C136*$C$2)+(D136*$D$2)+(E136*$E$2)+(G136*$G$2)+(H136*$H$2)+(I136*$I$2)+(K136*$K$2)</f>
        <v>5.1271235927704675E-2</v>
      </c>
    </row>
    <row r="137" spans="1:26" s="1" customFormat="1" x14ac:dyDescent="0.25">
      <c r="A137" s="2"/>
      <c r="B137" s="111" t="s">
        <v>74</v>
      </c>
      <c r="C137" s="112">
        <v>0.16700000000000001</v>
      </c>
      <c r="D137" s="112">
        <v>0.09</v>
      </c>
      <c r="E137" s="112">
        <v>0.15</v>
      </c>
      <c r="F137" s="112">
        <v>0.14699999999999999</v>
      </c>
      <c r="G137" s="112">
        <v>0.22</v>
      </c>
      <c r="H137" s="112">
        <v>0.25900000000000001</v>
      </c>
      <c r="I137" s="112">
        <v>0.17799999999999999</v>
      </c>
      <c r="J137" s="112">
        <v>0.217</v>
      </c>
      <c r="K137" s="112">
        <v>0.158</v>
      </c>
      <c r="L137" s="112">
        <v>0.191</v>
      </c>
      <c r="M137" s="112">
        <v>0.16700000000000001</v>
      </c>
      <c r="N137" s="112">
        <v>0.222</v>
      </c>
      <c r="O137" s="112">
        <v>0.17399999999999999</v>
      </c>
      <c r="P137" s="112">
        <v>0.14299999999999999</v>
      </c>
      <c r="Q137" s="112">
        <v>0.17799999999999999</v>
      </c>
      <c r="R137" s="112">
        <v>0.18099999999999999</v>
      </c>
      <c r="S137" s="113">
        <v>0.17899999999999999</v>
      </c>
      <c r="U137" s="125">
        <f t="shared" ref="U137:U141" si="113">+(C137*$C$1)+(D137*$D$1)+(E137*$E$1)</f>
        <v>0.15273388066918572</v>
      </c>
      <c r="V137" s="125">
        <f t="shared" ref="V137:V141" si="114">+(G137*$G$1)+(H137*$H$1)+(I137*$I$1)</f>
        <v>0.21636941995982439</v>
      </c>
      <c r="W137" s="125">
        <f t="shared" ref="W137:W141" si="115">+(K137*$K$1)</f>
        <v>0.158</v>
      </c>
      <c r="X137" s="125">
        <f t="shared" ref="X137:X141" si="116">+(L137*$L$1)+(M137*$M$1)</f>
        <v>0.17876000000000003</v>
      </c>
      <c r="Y137" s="125">
        <f t="shared" ref="Y137:Y141" si="117">+(N137*$N$1)+(O137*$O$1)+(P137*$P$1)</f>
        <v>0.19148999999999999</v>
      </c>
      <c r="Z137" s="125">
        <f t="shared" ref="Z137:Z141" si="118">+(C137*$C$2)+(D137*$D$2)+(E137*$E$2)+(G137*$G$2)+(H137*$H$2)+(I137*$I$2)+(K137*$K$2)</f>
        <v>0.18446108715499573</v>
      </c>
    </row>
    <row r="138" spans="1:26" s="1" customFormat="1" x14ac:dyDescent="0.25">
      <c r="A138" s="2"/>
      <c r="B138" s="111" t="s">
        <v>75</v>
      </c>
      <c r="C138" s="112">
        <v>0.21</v>
      </c>
      <c r="D138" s="112">
        <v>0.17499999999999999</v>
      </c>
      <c r="E138" s="112">
        <v>0.10100000000000001</v>
      </c>
      <c r="F138" s="112">
        <v>0.17100000000000001</v>
      </c>
      <c r="G138" s="112">
        <v>0.29699999999999999</v>
      </c>
      <c r="H138" s="112">
        <v>0.26800000000000002</v>
      </c>
      <c r="I138" s="112">
        <v>0.22800000000000001</v>
      </c>
      <c r="J138" s="112">
        <v>0.27100000000000002</v>
      </c>
      <c r="K138" s="112">
        <v>0.24</v>
      </c>
      <c r="L138" s="112">
        <v>0.21299999999999999</v>
      </c>
      <c r="M138" s="112">
        <v>0.22500000000000001</v>
      </c>
      <c r="N138" s="112">
        <v>0.23</v>
      </c>
      <c r="O138" s="112">
        <v>0.20899999999999999</v>
      </c>
      <c r="P138" s="112">
        <v>0.223</v>
      </c>
      <c r="Q138" s="112">
        <v>0.22600000000000001</v>
      </c>
      <c r="R138" s="112">
        <v>0.20699999999999999</v>
      </c>
      <c r="S138" s="113">
        <v>0.219</v>
      </c>
      <c r="U138" s="125">
        <f t="shared" si="113"/>
        <v>0.1796959561825878</v>
      </c>
      <c r="V138" s="125">
        <f t="shared" si="114"/>
        <v>0.27437508035262786</v>
      </c>
      <c r="W138" s="125">
        <f t="shared" si="115"/>
        <v>0.24</v>
      </c>
      <c r="X138" s="125">
        <f t="shared" si="116"/>
        <v>0.21911999999999998</v>
      </c>
      <c r="Y138" s="125">
        <f t="shared" si="117"/>
        <v>0.22243999999999997</v>
      </c>
      <c r="Z138" s="125">
        <f t="shared" si="118"/>
        <v>0.22719250386774537</v>
      </c>
    </row>
    <row r="139" spans="1:26" s="1" customFormat="1" x14ac:dyDescent="0.25">
      <c r="A139" s="2"/>
      <c r="B139" s="111" t="s">
        <v>76</v>
      </c>
      <c r="C139" s="112">
        <v>0.34899999999999998</v>
      </c>
      <c r="D139" s="112">
        <v>0.65500000000000003</v>
      </c>
      <c r="E139" s="112">
        <v>0.45900000000000002</v>
      </c>
      <c r="F139" s="112">
        <v>0.442</v>
      </c>
      <c r="G139" s="112">
        <v>0.33100000000000002</v>
      </c>
      <c r="H139" s="112">
        <v>0.34300000000000003</v>
      </c>
      <c r="I139" s="112">
        <v>0.33100000000000002</v>
      </c>
      <c r="J139" s="112">
        <v>0.33400000000000002</v>
      </c>
      <c r="K139" s="112">
        <v>0.40799999999999997</v>
      </c>
      <c r="L139" s="112">
        <v>0.39200000000000002</v>
      </c>
      <c r="M139" s="112">
        <v>0.39100000000000001</v>
      </c>
      <c r="N139" s="112">
        <v>0.35099999999999998</v>
      </c>
      <c r="O139" s="112">
        <v>0.39400000000000002</v>
      </c>
      <c r="P139" s="112">
        <v>0.43</v>
      </c>
      <c r="Q139" s="112">
        <v>0.39</v>
      </c>
      <c r="R139" s="112">
        <v>0.39500000000000002</v>
      </c>
      <c r="S139" s="113">
        <v>0.39100000000000001</v>
      </c>
      <c r="U139" s="125">
        <f t="shared" si="113"/>
        <v>0.41567622466422771</v>
      </c>
      <c r="V139" s="125">
        <f t="shared" si="114"/>
        <v>0.33314807859529549</v>
      </c>
      <c r="W139" s="125">
        <f t="shared" si="115"/>
        <v>0.40799999999999997</v>
      </c>
      <c r="X139" s="125">
        <f t="shared" si="116"/>
        <v>0.39149</v>
      </c>
      <c r="Y139" s="125">
        <f t="shared" si="117"/>
        <v>0.38006000000000001</v>
      </c>
      <c r="Z139" s="125">
        <f t="shared" si="118"/>
        <v>0.37457891688024508</v>
      </c>
    </row>
    <row r="140" spans="1:26" s="1" customFormat="1" x14ac:dyDescent="0.25">
      <c r="A140" s="2"/>
      <c r="B140" s="111" t="s">
        <v>77</v>
      </c>
      <c r="C140" s="112">
        <v>0.11899999999999999</v>
      </c>
      <c r="D140" s="112">
        <v>3.5000000000000003E-2</v>
      </c>
      <c r="E140" s="112">
        <v>0.10100000000000001</v>
      </c>
      <c r="F140" s="112">
        <v>9.7000000000000003E-2</v>
      </c>
      <c r="G140" s="112">
        <v>3.7999999999999999E-2</v>
      </c>
      <c r="H140" s="112">
        <v>1.7000000000000001E-2</v>
      </c>
      <c r="I140" s="112">
        <v>5.5E-2</v>
      </c>
      <c r="J140" s="112">
        <v>3.7999999999999999E-2</v>
      </c>
      <c r="K140" s="112"/>
      <c r="L140" s="112">
        <v>0.06</v>
      </c>
      <c r="M140" s="112">
        <v>7.0999999999999994E-2</v>
      </c>
      <c r="N140" s="112">
        <v>7.1999999999999995E-2</v>
      </c>
      <c r="O140" s="112">
        <v>7.0000000000000007E-2</v>
      </c>
      <c r="P140" s="112">
        <v>5.2999999999999999E-2</v>
      </c>
      <c r="Q140" s="112">
        <v>7.5999999999999998E-2</v>
      </c>
      <c r="R140" s="112">
        <v>4.7E-2</v>
      </c>
      <c r="S140" s="113">
        <v>6.6000000000000003E-2</v>
      </c>
      <c r="U140" s="125">
        <f t="shared" si="113"/>
        <v>0.10356525217053203</v>
      </c>
      <c r="V140" s="125">
        <f t="shared" si="114"/>
        <v>3.8536129198067655E-2</v>
      </c>
      <c r="W140" s="125">
        <f t="shared" si="115"/>
        <v>0</v>
      </c>
      <c r="X140" s="125">
        <f t="shared" si="116"/>
        <v>6.5610000000000002E-2</v>
      </c>
      <c r="Y140" s="125">
        <f t="shared" si="117"/>
        <v>6.7430000000000004E-2</v>
      </c>
      <c r="Z140" s="125">
        <f t="shared" si="118"/>
        <v>7.0468329778215308E-2</v>
      </c>
    </row>
    <row r="141" spans="1:26" s="1" customFormat="1" x14ac:dyDescent="0.25">
      <c r="A141" s="2"/>
      <c r="B141" s="111" t="s">
        <v>78</v>
      </c>
      <c r="C141" s="112">
        <v>0.108</v>
      </c>
      <c r="D141" s="112">
        <v>1.2999999999999999E-2</v>
      </c>
      <c r="E141" s="112">
        <v>0.108</v>
      </c>
      <c r="F141" s="112">
        <v>0.09</v>
      </c>
      <c r="G141" s="112">
        <v>7.3999999999999996E-2</v>
      </c>
      <c r="H141" s="112">
        <v>0.10199999999999999</v>
      </c>
      <c r="I141" s="112">
        <v>0.11700000000000001</v>
      </c>
      <c r="J141" s="112">
        <v>9.2999999999999999E-2</v>
      </c>
      <c r="K141" s="112"/>
      <c r="L141" s="112">
        <v>7.9000000000000001E-2</v>
      </c>
      <c r="M141" s="112">
        <v>9.5000000000000001E-2</v>
      </c>
      <c r="N141" s="112">
        <v>8.2000000000000003E-2</v>
      </c>
      <c r="O141" s="112">
        <v>9.9000000000000005E-2</v>
      </c>
      <c r="P141" s="112">
        <v>7.4999999999999997E-2</v>
      </c>
      <c r="Q141" s="112">
        <v>8.3000000000000004E-2</v>
      </c>
      <c r="R141" s="112">
        <v>9.2999999999999999E-2</v>
      </c>
      <c r="S141" s="113">
        <v>8.6999999999999994E-2</v>
      </c>
      <c r="U141" s="125">
        <f t="shared" si="113"/>
        <v>9.5332055026229642E-2</v>
      </c>
      <c r="V141" s="125">
        <f t="shared" si="114"/>
        <v>8.987668161331086E-2</v>
      </c>
      <c r="W141" s="125">
        <f t="shared" si="115"/>
        <v>0</v>
      </c>
      <c r="X141" s="125">
        <f t="shared" si="116"/>
        <v>8.7160000000000001E-2</v>
      </c>
      <c r="Y141" s="125">
        <f t="shared" si="117"/>
        <v>8.5459999999999994E-2</v>
      </c>
      <c r="Z141" s="125">
        <f t="shared" si="118"/>
        <v>9.1918202818281849E-2</v>
      </c>
    </row>
    <row r="142" spans="1:26" s="1" customFormat="1" x14ac:dyDescent="0.25">
      <c r="B142" s="114" t="s">
        <v>10</v>
      </c>
      <c r="C142" s="115">
        <v>1</v>
      </c>
      <c r="D142" s="115">
        <v>1</v>
      </c>
      <c r="E142" s="115">
        <v>1</v>
      </c>
      <c r="F142" s="115">
        <v>1</v>
      </c>
      <c r="G142" s="115">
        <v>1</v>
      </c>
      <c r="H142" s="115">
        <v>1</v>
      </c>
      <c r="I142" s="115">
        <v>1</v>
      </c>
      <c r="J142" s="115">
        <v>1</v>
      </c>
      <c r="K142" s="115">
        <v>1</v>
      </c>
      <c r="L142" s="115">
        <v>1</v>
      </c>
      <c r="M142" s="115">
        <v>1</v>
      </c>
      <c r="N142" s="115">
        <v>1</v>
      </c>
      <c r="O142" s="115">
        <v>1</v>
      </c>
      <c r="P142" s="115">
        <v>1</v>
      </c>
      <c r="Q142" s="115">
        <v>1</v>
      </c>
      <c r="R142" s="115">
        <v>1</v>
      </c>
      <c r="S142" s="116">
        <v>1</v>
      </c>
      <c r="U142" s="126">
        <f>SUM(U136:U141)</f>
        <v>1</v>
      </c>
      <c r="V142" s="126">
        <f t="shared" ref="V142" si="119">SUM(V136:V141)</f>
        <v>0.99999999999999989</v>
      </c>
      <c r="W142" s="126">
        <f t="shared" ref="W142" si="120">SUM(W136:W141)</f>
        <v>1.0009999999999999</v>
      </c>
      <c r="X142" s="126">
        <f t="shared" ref="X142" si="121">SUM(X136:X141)</f>
        <v>1</v>
      </c>
      <c r="Y142" s="126">
        <f t="shared" ref="Y142" si="122">SUM(Y136:Y141)</f>
        <v>1.0004999999999999</v>
      </c>
      <c r="Z142" s="126">
        <f t="shared" ref="Z142" si="123">SUM(Z136:Z141)</f>
        <v>0.99989027642718808</v>
      </c>
    </row>
    <row r="143" spans="1:26" s="5" customFormat="1" ht="11.25" x14ac:dyDescent="0.25">
      <c r="B143" s="106" t="s">
        <v>50</v>
      </c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</row>
    <row r="144" spans="1:26" s="5" customFormat="1" ht="11.25" x14ac:dyDescent="0.25">
      <c r="B144" s="106" t="s">
        <v>51</v>
      </c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</row>
    <row r="145" spans="1:26" s="105" customFormat="1" x14ac:dyDescent="0.25"/>
    <row r="146" spans="1:26" s="105" customFormat="1" x14ac:dyDescent="0.25">
      <c r="B146" s="105" t="s">
        <v>86</v>
      </c>
    </row>
    <row r="147" spans="1:26" s="105" customFormat="1" x14ac:dyDescent="0.25">
      <c r="B147" s="105" t="s">
        <v>87</v>
      </c>
    </row>
    <row r="148" spans="1:26" x14ac:dyDescent="0.25">
      <c r="B148" s="5" t="s">
        <v>3</v>
      </c>
    </row>
    <row r="149" spans="1:26" x14ac:dyDescent="0.25">
      <c r="A149" s="104"/>
      <c r="B149" s="7"/>
      <c r="C149" s="167" t="s">
        <v>4</v>
      </c>
      <c r="D149" s="168"/>
      <c r="E149" s="168"/>
      <c r="F149" s="169"/>
      <c r="G149" s="167" t="s">
        <v>5</v>
      </c>
      <c r="H149" s="168"/>
      <c r="I149" s="168"/>
      <c r="J149" s="169"/>
      <c r="K149" s="170" t="s">
        <v>6</v>
      </c>
      <c r="L149" s="172" t="s">
        <v>7</v>
      </c>
      <c r="M149" s="173"/>
      <c r="N149" s="172" t="s">
        <v>8</v>
      </c>
      <c r="O149" s="174"/>
      <c r="P149" s="174"/>
      <c r="Q149" s="172" t="s">
        <v>9</v>
      </c>
      <c r="R149" s="173"/>
      <c r="S149" s="102" t="s">
        <v>10</v>
      </c>
      <c r="U149" s="123" t="s">
        <v>10</v>
      </c>
      <c r="V149" s="123" t="s">
        <v>10</v>
      </c>
      <c r="W149" s="123" t="s">
        <v>10</v>
      </c>
      <c r="X149" s="123" t="s">
        <v>10</v>
      </c>
      <c r="Y149" s="123" t="s">
        <v>10</v>
      </c>
      <c r="Z149" s="123" t="s">
        <v>10</v>
      </c>
    </row>
    <row r="150" spans="1:26" ht="22.5" x14ac:dyDescent="0.25">
      <c r="A150" s="104"/>
      <c r="B150" s="9"/>
      <c r="C150" s="10" t="s">
        <v>11</v>
      </c>
      <c r="D150" s="10" t="s">
        <v>12</v>
      </c>
      <c r="E150" s="10" t="s">
        <v>13</v>
      </c>
      <c r="F150" s="11" t="s">
        <v>14</v>
      </c>
      <c r="G150" s="12" t="s">
        <v>15</v>
      </c>
      <c r="H150" s="12" t="s">
        <v>16</v>
      </c>
      <c r="I150" s="10" t="s">
        <v>17</v>
      </c>
      <c r="J150" s="11" t="s">
        <v>18</v>
      </c>
      <c r="K150" s="171"/>
      <c r="L150" s="10" t="s">
        <v>19</v>
      </c>
      <c r="M150" s="10" t="s">
        <v>20</v>
      </c>
      <c r="N150" s="10" t="s">
        <v>21</v>
      </c>
      <c r="O150" s="10" t="s">
        <v>22</v>
      </c>
      <c r="P150" s="10" t="s">
        <v>23</v>
      </c>
      <c r="Q150" s="10" t="s">
        <v>24</v>
      </c>
      <c r="R150" s="10" t="s">
        <v>25</v>
      </c>
      <c r="S150" s="103" t="s">
        <v>26</v>
      </c>
      <c r="U150" s="124" t="s">
        <v>4</v>
      </c>
      <c r="V150" s="124" t="s">
        <v>5</v>
      </c>
      <c r="W150" s="124" t="s">
        <v>27</v>
      </c>
      <c r="X150" s="124" t="s">
        <v>7</v>
      </c>
      <c r="Y150" s="124" t="s">
        <v>8</v>
      </c>
      <c r="Z150" s="124"/>
    </row>
    <row r="151" spans="1:26" s="1" customFormat="1" x14ac:dyDescent="0.25">
      <c r="A151" s="2"/>
      <c r="B151" s="108" t="s">
        <v>88</v>
      </c>
      <c r="C151" s="109">
        <v>0.76900000000000002</v>
      </c>
      <c r="D151" s="109">
        <v>0.98299999999999998</v>
      </c>
      <c r="E151" s="109">
        <v>0.84699999999999998</v>
      </c>
      <c r="F151" s="109">
        <v>0.83399999999999996</v>
      </c>
      <c r="G151" s="109">
        <v>0.73899999999999999</v>
      </c>
      <c r="H151" s="109">
        <v>0.77800000000000002</v>
      </c>
      <c r="I151" s="109">
        <v>0.76900000000000002</v>
      </c>
      <c r="J151" s="109">
        <v>0.75600000000000001</v>
      </c>
      <c r="K151" s="109">
        <v>0.85499999999999998</v>
      </c>
      <c r="L151" s="109">
        <v>0.83</v>
      </c>
      <c r="M151" s="109">
        <v>0.77</v>
      </c>
      <c r="N151" s="109">
        <v>0.79400000000000004</v>
      </c>
      <c r="O151" s="109">
        <v>0.80200000000000005</v>
      </c>
      <c r="P151" s="109">
        <v>0.80400000000000005</v>
      </c>
      <c r="Q151" s="109">
        <v>0.77300000000000002</v>
      </c>
      <c r="R151" s="109">
        <v>0.84699999999999998</v>
      </c>
      <c r="S151" s="110">
        <v>0.8</v>
      </c>
      <c r="U151" s="125">
        <f>+(C151*$C$1)+(D151*$D$1)+(E151*$E$1)</f>
        <v>0.81588188888139035</v>
      </c>
      <c r="V151" s="125">
        <f>+(G151*$G$1)+(H151*$H$1)+(I151*$I$1)</f>
        <v>0.75356113791677171</v>
      </c>
      <c r="W151" s="125">
        <f>+(K151*$K$1)</f>
        <v>0.85499999999999998</v>
      </c>
      <c r="X151" s="125">
        <f>+(L151*$L$1)+(M151*$M$1)</f>
        <v>0.79939999999999989</v>
      </c>
      <c r="Y151" s="125">
        <f>+(N151*$N$1)+(O151*$O$1)+(P151*$P$1)</f>
        <v>0.79842000000000002</v>
      </c>
      <c r="Z151" s="125">
        <f>+(C151*$C$2)+(D151*$D$2)+(E151*$E$2)+(G151*$G$2)+(H151*$H$2)+(I151*$I$2)+(K151*$K$2)</f>
        <v>0.78510400615756493</v>
      </c>
    </row>
    <row r="152" spans="1:26" s="1" customFormat="1" x14ac:dyDescent="0.25">
      <c r="A152" s="2"/>
      <c r="B152" s="111" t="s">
        <v>89</v>
      </c>
      <c r="C152" s="112">
        <v>0.21299999999999999</v>
      </c>
      <c r="D152" s="112">
        <v>1.7000000000000001E-2</v>
      </c>
      <c r="E152" s="112">
        <v>0.127</v>
      </c>
      <c r="F152" s="112">
        <v>0.14899999999999999</v>
      </c>
      <c r="G152" s="112">
        <v>0.23499999999999999</v>
      </c>
      <c r="H152" s="112">
        <v>0.19600000000000001</v>
      </c>
      <c r="I152" s="112">
        <v>0.20699999999999999</v>
      </c>
      <c r="J152" s="112">
        <v>0.218</v>
      </c>
      <c r="K152" s="112">
        <v>0.14499999999999999</v>
      </c>
      <c r="L152" s="112">
        <v>0.155</v>
      </c>
      <c r="M152" s="112">
        <v>0.20499999999999999</v>
      </c>
      <c r="N152" s="112">
        <v>0.193</v>
      </c>
      <c r="O152" s="112">
        <v>0.17100000000000001</v>
      </c>
      <c r="P152" s="112">
        <v>0.17899999999999999</v>
      </c>
      <c r="Q152" s="112">
        <v>0.20399999999999999</v>
      </c>
      <c r="R152" s="112">
        <v>0.13800000000000001</v>
      </c>
      <c r="S152" s="113">
        <v>0.18</v>
      </c>
      <c r="U152" s="125">
        <f>+(C152*$C$1)+(D152*$D$1)+(E152*$E$1)</f>
        <v>0.1666367455300011</v>
      </c>
      <c r="V152" s="125">
        <f>+(G152*$G$1)+(H152*$H$1)+(I152*$I$1)</f>
        <v>0.22094418758203224</v>
      </c>
      <c r="W152" s="125">
        <f>+(K152*$K$1)</f>
        <v>0.14499999999999999</v>
      </c>
      <c r="X152" s="125">
        <f>+(L152*$L$1)+(M152*$M$1)</f>
        <v>0.18049999999999999</v>
      </c>
      <c r="Y152" s="125">
        <f>+(N152*$N$1)+(O152*$O$1)+(P152*$P$1)</f>
        <v>0.18368000000000001</v>
      </c>
      <c r="Z152" s="125">
        <f>+(C152*$C$2)+(D152*$D$2)+(E152*$E$2)+(G152*$G$2)+(H152*$H$2)+(I152*$I$2)+(K152*$K$2)</f>
        <v>0.19343940528437828</v>
      </c>
    </row>
    <row r="153" spans="1:26" s="1" customFormat="1" x14ac:dyDescent="0.25">
      <c r="A153" s="2"/>
      <c r="B153" s="111" t="s">
        <v>49</v>
      </c>
      <c r="C153" s="112">
        <v>1.7999999999999999E-2</v>
      </c>
      <c r="D153" s="112"/>
      <c r="E153" s="112">
        <v>2.5999999999999999E-2</v>
      </c>
      <c r="F153" s="112">
        <v>1.7000000000000001E-2</v>
      </c>
      <c r="G153" s="112">
        <v>2.7E-2</v>
      </c>
      <c r="H153" s="112">
        <v>2.5999999999999999E-2</v>
      </c>
      <c r="I153" s="112">
        <v>2.4E-2</v>
      </c>
      <c r="J153" s="112">
        <v>2.5999999999999999E-2</v>
      </c>
      <c r="K153" s="112"/>
      <c r="L153" s="112">
        <v>1.4999999999999999E-2</v>
      </c>
      <c r="M153" s="112">
        <v>2.5000000000000001E-2</v>
      </c>
      <c r="N153" s="112">
        <v>1.2999999999999999E-2</v>
      </c>
      <c r="O153" s="112">
        <v>2.7E-2</v>
      </c>
      <c r="P153" s="112">
        <v>1.7000000000000001E-2</v>
      </c>
      <c r="Q153" s="112">
        <v>2.3E-2</v>
      </c>
      <c r="R153" s="112">
        <v>1.4999999999999999E-2</v>
      </c>
      <c r="S153" s="113">
        <v>0.02</v>
      </c>
      <c r="U153" s="125">
        <f t="shared" ref="U153" si="124">+(C153*$C$1)+(D153*$D$1)+(E153*$E$1)</f>
        <v>1.7481365588608411E-2</v>
      </c>
      <c r="V153" s="125">
        <f t="shared" ref="V153" si="125">+(G153*$G$1)+(H153*$H$1)+(I153*$I$1)</f>
        <v>2.6063005202185897E-2</v>
      </c>
      <c r="W153" s="125">
        <f t="shared" ref="W153" si="126">+(K153*$K$1)</f>
        <v>0</v>
      </c>
      <c r="X153" s="125">
        <f t="shared" ref="X153" si="127">+(L153*$L$1)+(M153*$M$1)</f>
        <v>2.01E-2</v>
      </c>
      <c r="Y153" s="125">
        <f t="shared" ref="Y153" si="128">+(N153*$N$1)+(O153*$O$1)+(P153*$P$1)</f>
        <v>1.7899999999999999E-2</v>
      </c>
      <c r="Z153" s="125">
        <f t="shared" ref="Z153" si="129">+(C153*$C$2)+(D153*$D$2)+(E153*$E$2)+(G153*$G$2)+(H153*$H$2)+(I153*$I$2)+(K153*$K$2)</f>
        <v>2.1622264479289076E-2</v>
      </c>
    </row>
    <row r="154" spans="1:26" s="1" customFormat="1" x14ac:dyDescent="0.25">
      <c r="B154" s="114" t="s">
        <v>10</v>
      </c>
      <c r="C154" s="115">
        <v>1</v>
      </c>
      <c r="D154" s="115">
        <v>1</v>
      </c>
      <c r="E154" s="115">
        <v>1</v>
      </c>
      <c r="F154" s="115">
        <v>1</v>
      </c>
      <c r="G154" s="115">
        <v>1</v>
      </c>
      <c r="H154" s="115">
        <v>1</v>
      </c>
      <c r="I154" s="115">
        <v>1</v>
      </c>
      <c r="J154" s="115">
        <v>1</v>
      </c>
      <c r="K154" s="115">
        <v>1</v>
      </c>
      <c r="L154" s="115">
        <v>1</v>
      </c>
      <c r="M154" s="115">
        <v>1</v>
      </c>
      <c r="N154" s="115">
        <v>1</v>
      </c>
      <c r="O154" s="115">
        <v>1</v>
      </c>
      <c r="P154" s="115">
        <v>1</v>
      </c>
      <c r="Q154" s="115">
        <v>1</v>
      </c>
      <c r="R154" s="115">
        <v>1</v>
      </c>
      <c r="S154" s="116">
        <v>1</v>
      </c>
      <c r="U154" s="126">
        <f>SUM(U151:U153)</f>
        <v>0.99999999999999978</v>
      </c>
      <c r="V154" s="126">
        <f t="shared" ref="V154:Z154" si="130">SUM(V151:V153)</f>
        <v>1.0005683307009898</v>
      </c>
      <c r="W154" s="126">
        <f t="shared" si="130"/>
        <v>1</v>
      </c>
      <c r="X154" s="126">
        <f t="shared" si="130"/>
        <v>0.99999999999999989</v>
      </c>
      <c r="Y154" s="126">
        <f t="shared" si="130"/>
        <v>1</v>
      </c>
      <c r="Z154" s="126">
        <f t="shared" si="130"/>
        <v>1.0001656759212323</v>
      </c>
    </row>
    <row r="155" spans="1:26" s="5" customFormat="1" ht="11.25" x14ac:dyDescent="0.25">
      <c r="B155" s="106" t="s">
        <v>50</v>
      </c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</row>
    <row r="156" spans="1:26" s="5" customFormat="1" ht="11.25" x14ac:dyDescent="0.25">
      <c r="B156" s="106" t="s">
        <v>51</v>
      </c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</row>
    <row r="157" spans="1:26" s="105" customFormat="1" x14ac:dyDescent="0.25"/>
    <row r="158" spans="1:26" s="105" customFormat="1" x14ac:dyDescent="0.25">
      <c r="B158" s="105" t="s">
        <v>90</v>
      </c>
    </row>
    <row r="159" spans="1:26" s="105" customFormat="1" x14ac:dyDescent="0.25">
      <c r="B159" s="105" t="s">
        <v>91</v>
      </c>
    </row>
    <row r="160" spans="1:26" x14ac:dyDescent="0.25">
      <c r="B160" s="5" t="s">
        <v>3</v>
      </c>
    </row>
    <row r="161" spans="1:27" x14ac:dyDescent="0.25">
      <c r="A161" s="104"/>
      <c r="B161" s="7"/>
      <c r="C161" s="167" t="s">
        <v>4</v>
      </c>
      <c r="D161" s="168"/>
      <c r="E161" s="168"/>
      <c r="F161" s="169"/>
      <c r="G161" s="167" t="s">
        <v>5</v>
      </c>
      <c r="H161" s="168"/>
      <c r="I161" s="168"/>
      <c r="J161" s="169"/>
      <c r="K161" s="170" t="s">
        <v>6</v>
      </c>
      <c r="L161" s="172" t="s">
        <v>7</v>
      </c>
      <c r="M161" s="173"/>
      <c r="N161" s="172" t="s">
        <v>8</v>
      </c>
      <c r="O161" s="174"/>
      <c r="P161" s="174"/>
      <c r="Q161" s="172" t="s">
        <v>9</v>
      </c>
      <c r="R161" s="173"/>
      <c r="S161" s="102" t="s">
        <v>10</v>
      </c>
      <c r="U161" s="123" t="s">
        <v>10</v>
      </c>
      <c r="V161" s="123" t="s">
        <v>10</v>
      </c>
      <c r="W161" s="123" t="s">
        <v>10</v>
      </c>
      <c r="X161" s="123" t="s">
        <v>10</v>
      </c>
      <c r="Y161" s="123" t="s">
        <v>10</v>
      </c>
      <c r="Z161" s="123" t="s">
        <v>10</v>
      </c>
    </row>
    <row r="162" spans="1:27" ht="22.5" x14ac:dyDescent="0.25">
      <c r="A162" s="104"/>
      <c r="B162" s="9"/>
      <c r="C162" s="10" t="s">
        <v>11</v>
      </c>
      <c r="D162" s="10" t="s">
        <v>12</v>
      </c>
      <c r="E162" s="10" t="s">
        <v>13</v>
      </c>
      <c r="F162" s="11" t="s">
        <v>14</v>
      </c>
      <c r="G162" s="12" t="s">
        <v>15</v>
      </c>
      <c r="H162" s="12" t="s">
        <v>16</v>
      </c>
      <c r="I162" s="10" t="s">
        <v>17</v>
      </c>
      <c r="J162" s="11" t="s">
        <v>18</v>
      </c>
      <c r="K162" s="171"/>
      <c r="L162" s="10" t="s">
        <v>19</v>
      </c>
      <c r="M162" s="10" t="s">
        <v>20</v>
      </c>
      <c r="N162" s="10" t="s">
        <v>21</v>
      </c>
      <c r="O162" s="10" t="s">
        <v>22</v>
      </c>
      <c r="P162" s="10" t="s">
        <v>23</v>
      </c>
      <c r="Q162" s="10" t="s">
        <v>24</v>
      </c>
      <c r="R162" s="10" t="s">
        <v>25</v>
      </c>
      <c r="S162" s="103" t="s">
        <v>26</v>
      </c>
      <c r="U162" s="124" t="s">
        <v>4</v>
      </c>
      <c r="V162" s="124" t="s">
        <v>5</v>
      </c>
      <c r="W162" s="124" t="s">
        <v>27</v>
      </c>
      <c r="X162" s="124" t="s">
        <v>7</v>
      </c>
      <c r="Y162" s="124" t="s">
        <v>8</v>
      </c>
      <c r="Z162" s="124"/>
    </row>
    <row r="163" spans="1:27" s="1" customFormat="1" x14ac:dyDescent="0.25">
      <c r="A163" s="2"/>
      <c r="B163" s="108" t="s">
        <v>92</v>
      </c>
      <c r="C163" s="109">
        <v>0.34599999999999997</v>
      </c>
      <c r="D163" s="109">
        <v>8.5000000000000006E-2</v>
      </c>
      <c r="E163" s="109">
        <v>0.39</v>
      </c>
      <c r="F163" s="109">
        <v>0.308</v>
      </c>
      <c r="G163" s="109">
        <v>0.373</v>
      </c>
      <c r="H163" s="109">
        <v>0.36599999999999999</v>
      </c>
      <c r="I163" s="109">
        <v>0.432</v>
      </c>
      <c r="J163" s="109">
        <v>0.38800000000000001</v>
      </c>
      <c r="K163" s="109">
        <v>0.36699999999999999</v>
      </c>
      <c r="L163" s="109">
        <v>0.36599999999999999</v>
      </c>
      <c r="M163" s="109">
        <v>0.32700000000000001</v>
      </c>
      <c r="N163" s="109">
        <v>0.39700000000000002</v>
      </c>
      <c r="O163" s="109">
        <v>0.313</v>
      </c>
      <c r="P163" s="109">
        <v>0.34200000000000003</v>
      </c>
      <c r="Q163" s="109">
        <v>0.36099999999999999</v>
      </c>
      <c r="R163" s="109">
        <v>0.32100000000000001</v>
      </c>
      <c r="S163" s="110">
        <v>0.34699999999999998</v>
      </c>
      <c r="T163" s="14"/>
      <c r="U163" s="125">
        <f>+(C163*$C$1)+(D163*$D$1)+(E163*$E$1)</f>
        <v>0.32154533088733783</v>
      </c>
      <c r="V163" s="125">
        <f>+(G163*$G$1)+(H163*$H$1)+(I163*$I$1)</f>
        <v>0.38665405636746503</v>
      </c>
      <c r="W163" s="125">
        <f>+(K163*$K$1)</f>
        <v>0.36699999999999999</v>
      </c>
      <c r="X163" s="125">
        <f>+(L163*$L$1)+(M163*$M$1)</f>
        <v>0.34611000000000003</v>
      </c>
      <c r="Y163" s="125">
        <f>+(N163*$N$1)+(O163*$O$1)+(P163*$P$1)</f>
        <v>0.36109000000000002</v>
      </c>
      <c r="Z163" s="125">
        <f>+(C163*$C$2)+(D163*$D$2)+(E163*$E$2)+(G163*$G$2)+(H163*$H$2)+(I163*$I$2)+(K163*$K$2)</f>
        <v>0.35410706110494122</v>
      </c>
      <c r="AA163" s="14"/>
    </row>
    <row r="164" spans="1:27" s="1" customFormat="1" x14ac:dyDescent="0.25">
      <c r="A164" s="2"/>
      <c r="B164" s="111" t="s">
        <v>93</v>
      </c>
      <c r="C164" s="112">
        <v>0.47099999999999997</v>
      </c>
      <c r="D164" s="112">
        <v>0.89900000000000002</v>
      </c>
      <c r="E164" s="112">
        <v>0.51900000000000002</v>
      </c>
      <c r="F164" s="112">
        <v>0.56899999999999995</v>
      </c>
      <c r="G164" s="112">
        <v>0.48899999999999999</v>
      </c>
      <c r="H164" s="112">
        <v>0.46300000000000002</v>
      </c>
      <c r="I164" s="112">
        <v>0.45200000000000001</v>
      </c>
      <c r="J164" s="112">
        <v>0.47199999999999998</v>
      </c>
      <c r="K164" s="112">
        <v>0.44</v>
      </c>
      <c r="L164" s="112">
        <v>0.51700000000000002</v>
      </c>
      <c r="M164" s="112">
        <v>0.52200000000000002</v>
      </c>
      <c r="N164" s="112">
        <v>0.48899999999999999</v>
      </c>
      <c r="O164" s="112">
        <v>0.52600000000000002</v>
      </c>
      <c r="P164" s="112">
        <v>0.54100000000000004</v>
      </c>
      <c r="Q164" s="112">
        <v>0.504</v>
      </c>
      <c r="R164" s="112">
        <v>0.54700000000000004</v>
      </c>
      <c r="S164" s="113">
        <v>0.51900000000000002</v>
      </c>
      <c r="T164" s="14"/>
      <c r="U164" s="125">
        <f>+(C164*$C$1)+(D164*$D$1)+(E164*$E$1)</f>
        <v>0.53936207254155477</v>
      </c>
      <c r="V164" s="125">
        <f>+(G164*$G$1)+(H164*$H$1)+(I164*$I$1)</f>
        <v>0.47499730798231726</v>
      </c>
      <c r="W164" s="125">
        <f>+(K164*$K$1)</f>
        <v>0.44</v>
      </c>
      <c r="X164" s="125">
        <f>+(L164*$L$1)+(M164*$M$1)</f>
        <v>0.51954999999999996</v>
      </c>
      <c r="Y164" s="125">
        <f>+(N164*$N$1)+(O164*$O$1)+(P164*$P$1)</f>
        <v>0.51065000000000005</v>
      </c>
      <c r="Z164" s="125">
        <f>+(C164*$C$2)+(D164*$D$2)+(E164*$E$2)+(G164*$G$2)+(H164*$H$2)+(I164*$I$2)+(K164*$K$2)</f>
        <v>0.50662927994382234</v>
      </c>
      <c r="AA164" s="14"/>
    </row>
    <row r="165" spans="1:27" s="1" customFormat="1" x14ac:dyDescent="0.25">
      <c r="A165" s="2"/>
      <c r="B165" s="111" t="s">
        <v>94</v>
      </c>
      <c r="C165" s="112">
        <v>0.128</v>
      </c>
      <c r="D165" s="112">
        <v>1.4999999999999999E-2</v>
      </c>
      <c r="E165" s="112">
        <v>6.8000000000000005E-2</v>
      </c>
      <c r="F165" s="112">
        <v>8.7999999999999995E-2</v>
      </c>
      <c r="G165" s="112">
        <v>0.10299999999999999</v>
      </c>
      <c r="H165" s="112">
        <v>9.7000000000000003E-2</v>
      </c>
      <c r="I165" s="112">
        <v>9.4E-2</v>
      </c>
      <c r="J165" s="112">
        <v>9.9000000000000005E-2</v>
      </c>
      <c r="K165" s="112">
        <v>0.192</v>
      </c>
      <c r="L165" s="112">
        <v>0.09</v>
      </c>
      <c r="M165" s="112">
        <v>0.106</v>
      </c>
      <c r="N165" s="112">
        <v>8.8999999999999996E-2</v>
      </c>
      <c r="O165" s="112">
        <v>0.121</v>
      </c>
      <c r="P165" s="112">
        <v>7.4999999999999997E-2</v>
      </c>
      <c r="Q165" s="112">
        <v>9.2999999999999999E-2</v>
      </c>
      <c r="R165" s="112">
        <v>0.106</v>
      </c>
      <c r="S165" s="113">
        <v>9.8000000000000004E-2</v>
      </c>
      <c r="U165" s="125">
        <f t="shared" ref="U165" si="131">+(C165*$C$1)+(D165*$D$1)+(E165*$E$1)</f>
        <v>9.881975436443638E-2</v>
      </c>
      <c r="V165" s="125">
        <f t="shared" ref="V165" si="132">+(G165*$G$1)+(H165*$H$1)+(I165*$I$1)</f>
        <v>9.9651995957733802E-2</v>
      </c>
      <c r="W165" s="125">
        <f t="shared" ref="W165" si="133">+(K165*$K$1)</f>
        <v>0.192</v>
      </c>
      <c r="X165" s="125">
        <f t="shared" ref="X165" si="134">+(L165*$L$1)+(M165*$M$1)</f>
        <v>9.8159999999999997E-2</v>
      </c>
      <c r="Y165" s="125">
        <f t="shared" ref="Y165" si="135">+(N165*$N$1)+(O165*$O$1)+(P165*$P$1)</f>
        <v>9.5339999999999994E-2</v>
      </c>
      <c r="Z165" s="125">
        <f t="shared" ref="Z165" si="136">+(C165*$C$2)+(D165*$D$2)+(E165*$E$2)+(G165*$G$2)+(H165*$H$2)+(I165*$I$2)+(K165*$K$2)</f>
        <v>9.9883654236189029E-2</v>
      </c>
    </row>
    <row r="166" spans="1:27" s="1" customFormat="1" x14ac:dyDescent="0.25">
      <c r="A166" s="2"/>
      <c r="B166" s="111" t="s">
        <v>95</v>
      </c>
      <c r="C166" s="112">
        <v>5.6000000000000001E-2</v>
      </c>
      <c r="D166" s="112"/>
      <c r="E166" s="112">
        <v>2.3E-2</v>
      </c>
      <c r="F166" s="112">
        <v>3.5000000000000003E-2</v>
      </c>
      <c r="G166" s="112">
        <v>3.5000000000000003E-2</v>
      </c>
      <c r="H166" s="112">
        <v>7.3999999999999996E-2</v>
      </c>
      <c r="I166" s="112">
        <v>2.3E-2</v>
      </c>
      <c r="J166" s="112">
        <v>4.1000000000000002E-2</v>
      </c>
      <c r="K166" s="112"/>
      <c r="L166" s="112">
        <v>2.7E-2</v>
      </c>
      <c r="M166" s="112">
        <v>4.4999999999999998E-2</v>
      </c>
      <c r="N166" s="112">
        <v>2.5000000000000001E-2</v>
      </c>
      <c r="O166" s="112">
        <v>0.04</v>
      </c>
      <c r="P166" s="112">
        <v>4.2000000000000003E-2</v>
      </c>
      <c r="Q166" s="112">
        <v>4.1000000000000002E-2</v>
      </c>
      <c r="R166" s="112">
        <v>2.7E-2</v>
      </c>
      <c r="S166" s="113">
        <v>3.5999999999999997E-2</v>
      </c>
      <c r="U166" s="125">
        <f t="shared" ref="U166" si="137">+(C166*$C$1)+(D166*$D$1)+(E166*$E$1)</f>
        <v>4.077094765400515E-2</v>
      </c>
      <c r="V166" s="125">
        <f t="shared" ref="V166" si="138">+(G166*$G$1)+(H166*$H$1)+(I166*$I$1)</f>
        <v>3.8949302441885839E-2</v>
      </c>
      <c r="W166" s="125">
        <f t="shared" ref="W166" si="139">+(K166*$K$1)</f>
        <v>0</v>
      </c>
      <c r="X166" s="125">
        <f t="shared" ref="X166" si="140">+(L166*$L$1)+(M166*$M$1)</f>
        <v>3.6179999999999997E-2</v>
      </c>
      <c r="Y166" s="125">
        <f t="shared" ref="Y166" si="141">+(N166*$N$1)+(O166*$O$1)+(P166*$P$1)</f>
        <v>3.2919999999999998E-2</v>
      </c>
      <c r="Z166" s="125">
        <f t="shared" ref="Z166" si="142">+(C166*$C$2)+(D166*$D$2)+(E166*$E$2)+(G166*$G$2)+(H166*$H$2)+(I166*$I$2)+(K166*$K$2)</f>
        <v>3.9627606128947779E-2</v>
      </c>
    </row>
    <row r="167" spans="1:27" s="1" customFormat="1" x14ac:dyDescent="0.25">
      <c r="B167" s="114" t="s">
        <v>10</v>
      </c>
      <c r="C167" s="115">
        <v>1</v>
      </c>
      <c r="D167" s="115">
        <v>1</v>
      </c>
      <c r="E167" s="115">
        <v>1</v>
      </c>
      <c r="F167" s="115">
        <v>1</v>
      </c>
      <c r="G167" s="115">
        <v>1</v>
      </c>
      <c r="H167" s="115">
        <v>1</v>
      </c>
      <c r="I167" s="115">
        <v>1</v>
      </c>
      <c r="J167" s="115">
        <v>1</v>
      </c>
      <c r="K167" s="115">
        <v>1</v>
      </c>
      <c r="L167" s="115">
        <v>1</v>
      </c>
      <c r="M167" s="115">
        <v>1</v>
      </c>
      <c r="N167" s="115">
        <v>1</v>
      </c>
      <c r="O167" s="115">
        <v>1</v>
      </c>
      <c r="P167" s="115">
        <v>1</v>
      </c>
      <c r="Q167" s="115">
        <v>1</v>
      </c>
      <c r="R167" s="115">
        <v>1</v>
      </c>
      <c r="S167" s="116">
        <v>1</v>
      </c>
      <c r="U167" s="126">
        <f>SUM(U163:U166)</f>
        <v>1.0004981054473341</v>
      </c>
      <c r="V167" s="126">
        <f t="shared" ref="V167:Z167" si="143">SUM(V163:V166)</f>
        <v>1.0002526627494019</v>
      </c>
      <c r="W167" s="126">
        <f t="shared" si="143"/>
        <v>0.99899999999999989</v>
      </c>
      <c r="X167" s="126">
        <f t="shared" si="143"/>
        <v>1</v>
      </c>
      <c r="Y167" s="126">
        <f t="shared" si="143"/>
        <v>1</v>
      </c>
      <c r="Z167" s="126">
        <f t="shared" si="143"/>
        <v>1.0002476014139003</v>
      </c>
    </row>
    <row r="168" spans="1:27" s="5" customFormat="1" ht="11.25" x14ac:dyDescent="0.25">
      <c r="B168" s="106" t="s">
        <v>50</v>
      </c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</row>
    <row r="169" spans="1:27" s="5" customFormat="1" ht="11.25" x14ac:dyDescent="0.25">
      <c r="B169" s="106" t="s">
        <v>51</v>
      </c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</row>
    <row r="170" spans="1:27" s="105" customFormat="1" x14ac:dyDescent="0.25"/>
    <row r="171" spans="1:27" s="105" customFormat="1" x14ac:dyDescent="0.25">
      <c r="B171" s="105" t="s">
        <v>96</v>
      </c>
    </row>
    <row r="172" spans="1:27" s="105" customFormat="1" x14ac:dyDescent="0.25">
      <c r="B172" s="105" t="s">
        <v>97</v>
      </c>
    </row>
    <row r="173" spans="1:27" x14ac:dyDescent="0.25">
      <c r="B173" s="5" t="s">
        <v>3</v>
      </c>
    </row>
    <row r="174" spans="1:27" x14ac:dyDescent="0.25">
      <c r="A174" s="104"/>
      <c r="B174" s="7"/>
      <c r="C174" s="167" t="s">
        <v>4</v>
      </c>
      <c r="D174" s="168"/>
      <c r="E174" s="168"/>
      <c r="F174" s="169"/>
      <c r="G174" s="167" t="s">
        <v>5</v>
      </c>
      <c r="H174" s="168"/>
      <c r="I174" s="168"/>
      <c r="J174" s="169"/>
      <c r="K174" s="170" t="s">
        <v>6</v>
      </c>
      <c r="L174" s="172" t="s">
        <v>7</v>
      </c>
      <c r="M174" s="173"/>
      <c r="N174" s="172" t="s">
        <v>8</v>
      </c>
      <c r="O174" s="174"/>
      <c r="P174" s="174"/>
      <c r="Q174" s="172" t="s">
        <v>9</v>
      </c>
      <c r="R174" s="173"/>
      <c r="S174" s="102" t="s">
        <v>10</v>
      </c>
      <c r="U174" s="123" t="s">
        <v>10</v>
      </c>
      <c r="V174" s="123" t="s">
        <v>10</v>
      </c>
      <c r="W174" s="123" t="s">
        <v>10</v>
      </c>
      <c r="X174" s="123" t="s">
        <v>10</v>
      </c>
      <c r="Y174" s="123" t="s">
        <v>10</v>
      </c>
      <c r="Z174" s="123" t="s">
        <v>10</v>
      </c>
    </row>
    <row r="175" spans="1:27" ht="22.5" x14ac:dyDescent="0.25">
      <c r="A175" s="104"/>
      <c r="B175" s="9"/>
      <c r="C175" s="10" t="s">
        <v>11</v>
      </c>
      <c r="D175" s="10" t="s">
        <v>12</v>
      </c>
      <c r="E175" s="10" t="s">
        <v>13</v>
      </c>
      <c r="F175" s="11" t="s">
        <v>14</v>
      </c>
      <c r="G175" s="12" t="s">
        <v>15</v>
      </c>
      <c r="H175" s="12" t="s">
        <v>16</v>
      </c>
      <c r="I175" s="10" t="s">
        <v>17</v>
      </c>
      <c r="J175" s="11" t="s">
        <v>18</v>
      </c>
      <c r="K175" s="171"/>
      <c r="L175" s="10" t="s">
        <v>19</v>
      </c>
      <c r="M175" s="10" t="s">
        <v>20</v>
      </c>
      <c r="N175" s="10" t="s">
        <v>21</v>
      </c>
      <c r="O175" s="10" t="s">
        <v>22</v>
      </c>
      <c r="P175" s="10" t="s">
        <v>23</v>
      </c>
      <c r="Q175" s="10" t="s">
        <v>24</v>
      </c>
      <c r="R175" s="10" t="s">
        <v>25</v>
      </c>
      <c r="S175" s="103" t="s">
        <v>26</v>
      </c>
      <c r="U175" s="124" t="s">
        <v>4</v>
      </c>
      <c r="V175" s="124" t="s">
        <v>5</v>
      </c>
      <c r="W175" s="124" t="s">
        <v>27</v>
      </c>
      <c r="X175" s="124" t="s">
        <v>7</v>
      </c>
      <c r="Y175" s="124" t="s">
        <v>8</v>
      </c>
      <c r="Z175" s="124"/>
    </row>
    <row r="176" spans="1:27" s="1" customFormat="1" x14ac:dyDescent="0.25">
      <c r="A176" s="2"/>
      <c r="B176" s="108" t="s">
        <v>98</v>
      </c>
      <c r="C176" s="109">
        <v>0.14000000000000001</v>
      </c>
      <c r="D176" s="109">
        <v>7.9000000000000001E-2</v>
      </c>
      <c r="E176" s="109">
        <v>0.109</v>
      </c>
      <c r="F176" s="109">
        <v>0.11899999999999999</v>
      </c>
      <c r="G176" s="109">
        <v>0.153</v>
      </c>
      <c r="H176" s="109">
        <v>7.9000000000000001E-2</v>
      </c>
      <c r="I176" s="109">
        <v>0.126</v>
      </c>
      <c r="J176" s="109">
        <v>0.128</v>
      </c>
      <c r="K176" s="109">
        <v>0.19500000000000001</v>
      </c>
      <c r="L176" s="109">
        <v>0.126</v>
      </c>
      <c r="M176" s="109">
        <v>0.127</v>
      </c>
      <c r="N176" s="109">
        <v>0.155</v>
      </c>
      <c r="O176" s="109">
        <v>0.11799999999999999</v>
      </c>
      <c r="P176" s="109">
        <v>0.11</v>
      </c>
      <c r="Q176" s="109">
        <v>0.13500000000000001</v>
      </c>
      <c r="R176" s="109">
        <v>0.113</v>
      </c>
      <c r="S176" s="110">
        <v>0.127</v>
      </c>
      <c r="U176" s="125">
        <f>+(C176*$C$1)+(D176*$D$1)+(E176*$E$1)</f>
        <v>0.12457461565655847</v>
      </c>
      <c r="V176" s="125">
        <f>+(G176*$G$1)+(H176*$H$1)+(I176*$I$1)</f>
        <v>0.13293162109515574</v>
      </c>
      <c r="W176" s="125">
        <f>+(K176*$K$1)</f>
        <v>0.19500000000000001</v>
      </c>
      <c r="X176" s="125">
        <f>+(L176*$L$1)+(M176*$M$1)</f>
        <v>0.12651000000000001</v>
      </c>
      <c r="Y176" s="125">
        <f>+(N176*$N$1)+(O176*$O$1)+(P176*$P$1)</f>
        <v>0.13482</v>
      </c>
      <c r="Z176" s="125">
        <f>+(C176*$C$2)+(D176*$D$2)+(E176*$E$2)+(G176*$G$2)+(H176*$H$2)+(I176*$I$2)+(K176*$K$2)</f>
        <v>0.1291622443509855</v>
      </c>
    </row>
    <row r="177" spans="1:53" s="1" customFormat="1" x14ac:dyDescent="0.25">
      <c r="A177" s="2"/>
      <c r="B177" s="111" t="s">
        <v>99</v>
      </c>
      <c r="C177" s="112">
        <v>5.1999999999999998E-2</v>
      </c>
      <c r="D177" s="112">
        <v>0.14000000000000001</v>
      </c>
      <c r="E177" s="112">
        <v>0.104</v>
      </c>
      <c r="F177" s="112">
        <v>8.4000000000000005E-2</v>
      </c>
      <c r="G177" s="112">
        <v>5.7000000000000002E-2</v>
      </c>
      <c r="H177" s="112">
        <v>8.0000000000000002E-3</v>
      </c>
      <c r="I177" s="112">
        <v>8.5000000000000006E-2</v>
      </c>
      <c r="J177" s="112">
        <v>5.2999999999999999E-2</v>
      </c>
      <c r="K177" s="112">
        <v>1.4999999999999999E-2</v>
      </c>
      <c r="L177" s="112">
        <v>6.5000000000000002E-2</v>
      </c>
      <c r="M177" s="112">
        <v>6.9000000000000006E-2</v>
      </c>
      <c r="N177" s="112">
        <v>7.6999999999999999E-2</v>
      </c>
      <c r="O177" s="112">
        <v>6.3E-2</v>
      </c>
      <c r="P177" s="112">
        <v>6.2E-2</v>
      </c>
      <c r="Q177" s="112">
        <v>7.5999999999999998E-2</v>
      </c>
      <c r="R177" s="112">
        <v>5.1999999999999998E-2</v>
      </c>
      <c r="S177" s="113">
        <v>6.7000000000000004E-2</v>
      </c>
      <c r="U177" s="125">
        <f>+(C177*$C$1)+(D177*$D$1)+(E177*$E$1)</f>
        <v>7.5964968111459127E-2</v>
      </c>
      <c r="V177" s="125">
        <f>+(G177*$G$1)+(H177*$H$1)+(I177*$I$1)</f>
        <v>5.5303236052467314E-2</v>
      </c>
      <c r="W177" s="125">
        <f>+(K177*$K$1)</f>
        <v>1.4999999999999999E-2</v>
      </c>
      <c r="X177" s="125">
        <f>+(L177*$L$1)+(M177*$M$1)</f>
        <v>6.7040000000000016E-2</v>
      </c>
      <c r="Y177" s="125">
        <f>+(N177*$N$1)+(O177*$O$1)+(P177*$P$1)</f>
        <v>6.9790000000000005E-2</v>
      </c>
      <c r="Z177" s="125">
        <f>+(C177*$C$2)+(D177*$D$2)+(E177*$E$2)+(G177*$G$2)+(H177*$H$2)+(I177*$I$2)+(K177*$K$2)</f>
        <v>6.5175925552235697E-2</v>
      </c>
    </row>
    <row r="178" spans="1:53" s="1" customFormat="1" x14ac:dyDescent="0.25">
      <c r="A178" s="2"/>
      <c r="B178" s="111" t="s">
        <v>100</v>
      </c>
      <c r="C178" s="112">
        <v>0.76300000000000001</v>
      </c>
      <c r="D178" s="112">
        <v>0.77900000000000003</v>
      </c>
      <c r="E178" s="112">
        <v>0.74099999999999999</v>
      </c>
      <c r="F178" s="112">
        <v>0.76</v>
      </c>
      <c r="G178" s="112">
        <v>0.72599999999999998</v>
      </c>
      <c r="H178" s="112">
        <v>0.83799999999999997</v>
      </c>
      <c r="I178" s="112">
        <v>0.753</v>
      </c>
      <c r="J178" s="112">
        <v>0.76</v>
      </c>
      <c r="K178" s="112">
        <v>0.75800000000000001</v>
      </c>
      <c r="L178" s="112">
        <v>0.77300000000000002</v>
      </c>
      <c r="M178" s="112">
        <v>0.746</v>
      </c>
      <c r="N178" s="112">
        <v>0.72599999999999998</v>
      </c>
      <c r="O178" s="112">
        <v>0.77200000000000002</v>
      </c>
      <c r="P178" s="112">
        <v>0.77600000000000002</v>
      </c>
      <c r="Q178" s="112">
        <v>0.74299999999999999</v>
      </c>
      <c r="R178" s="112">
        <v>0.78900000000000003</v>
      </c>
      <c r="S178" s="113">
        <v>0.76</v>
      </c>
      <c r="U178" s="125">
        <f t="shared" ref="U178:U179" si="144">+(C178*$C$1)+(D178*$D$1)+(E178*$E$1)</f>
        <v>0.7599591271932078</v>
      </c>
      <c r="V178" s="125">
        <f t="shared" ref="V178:V179" si="145">+(G178*$G$1)+(H178*$H$1)+(I178*$I$1)</f>
        <v>0.75287062778994662</v>
      </c>
      <c r="W178" s="125">
        <f t="shared" ref="W178:W179" si="146">+(K178*$K$1)</f>
        <v>0.75800000000000001</v>
      </c>
      <c r="X178" s="125">
        <f t="shared" ref="X178:X179" si="147">+(L178*$L$1)+(M178*$M$1)</f>
        <v>0.75923000000000007</v>
      </c>
      <c r="Y178" s="125">
        <f t="shared" ref="Y178:Y179" si="148">+(N178*$N$1)+(O178*$O$1)+(P178*$P$1)</f>
        <v>0.74983999999999995</v>
      </c>
      <c r="Z178" s="125">
        <f t="shared" ref="Z178:Z179" si="149">+(C178*$C$2)+(D178*$D$2)+(E178*$E$2)+(G178*$G$2)+(H178*$H$2)+(I178*$I$2)+(K178*$K$2)</f>
        <v>0.75642214122421159</v>
      </c>
    </row>
    <row r="179" spans="1:53" s="1" customFormat="1" x14ac:dyDescent="0.25">
      <c r="A179" s="2"/>
      <c r="B179" s="111" t="s">
        <v>49</v>
      </c>
      <c r="C179" s="112">
        <v>4.4999999999999998E-2</v>
      </c>
      <c r="D179" s="112">
        <v>2E-3</v>
      </c>
      <c r="E179" s="112">
        <v>4.5999999999999999E-2</v>
      </c>
      <c r="F179" s="112">
        <v>3.6999999999999998E-2</v>
      </c>
      <c r="G179" s="112">
        <v>6.4000000000000001E-2</v>
      </c>
      <c r="H179" s="112">
        <v>7.4999999999999997E-2</v>
      </c>
      <c r="I179" s="112">
        <v>3.5999999999999997E-2</v>
      </c>
      <c r="J179" s="112">
        <v>5.8999999999999997E-2</v>
      </c>
      <c r="K179" s="112">
        <v>3.3000000000000002E-2</v>
      </c>
      <c r="L179" s="112">
        <v>3.5000000000000003E-2</v>
      </c>
      <c r="M179" s="112">
        <v>5.8000000000000003E-2</v>
      </c>
      <c r="N179" s="112">
        <v>4.2000000000000003E-2</v>
      </c>
      <c r="O179" s="112">
        <v>4.7E-2</v>
      </c>
      <c r="P179" s="112">
        <v>5.0999999999999997E-2</v>
      </c>
      <c r="Q179" s="112">
        <v>4.7E-2</v>
      </c>
      <c r="R179" s="112">
        <v>4.5999999999999999E-2</v>
      </c>
      <c r="S179" s="113">
        <v>4.7E-2</v>
      </c>
      <c r="U179" s="125">
        <f t="shared" si="144"/>
        <v>3.9501289038774555E-2</v>
      </c>
      <c r="V179" s="125">
        <f t="shared" si="145"/>
        <v>5.8894515062430222E-2</v>
      </c>
      <c r="W179" s="125">
        <f t="shared" si="146"/>
        <v>3.3000000000000002E-2</v>
      </c>
      <c r="X179" s="125">
        <f t="shared" si="147"/>
        <v>4.6730000000000008E-2</v>
      </c>
      <c r="Y179" s="125">
        <f t="shared" si="148"/>
        <v>4.5339999999999998E-2</v>
      </c>
      <c r="Z179" s="125">
        <f t="shared" si="149"/>
        <v>4.912996529975526E-2</v>
      </c>
    </row>
    <row r="180" spans="1:53" s="1" customFormat="1" x14ac:dyDescent="0.25">
      <c r="B180" s="114" t="s">
        <v>10</v>
      </c>
      <c r="C180" s="115">
        <v>1</v>
      </c>
      <c r="D180" s="115">
        <v>1</v>
      </c>
      <c r="E180" s="115">
        <v>1</v>
      </c>
      <c r="F180" s="115">
        <v>1</v>
      </c>
      <c r="G180" s="115">
        <v>1</v>
      </c>
      <c r="H180" s="115">
        <v>1</v>
      </c>
      <c r="I180" s="115">
        <v>1</v>
      </c>
      <c r="J180" s="115">
        <v>1</v>
      </c>
      <c r="K180" s="115">
        <v>1</v>
      </c>
      <c r="L180" s="115">
        <v>1</v>
      </c>
      <c r="M180" s="115">
        <v>1</v>
      </c>
      <c r="N180" s="115">
        <v>1</v>
      </c>
      <c r="O180" s="115">
        <v>1</v>
      </c>
      <c r="P180" s="115">
        <v>1</v>
      </c>
      <c r="Q180" s="115">
        <v>1</v>
      </c>
      <c r="R180" s="115">
        <v>1</v>
      </c>
      <c r="S180" s="116">
        <v>1</v>
      </c>
      <c r="U180" s="126">
        <f>SUM(U176:U179)</f>
        <v>1</v>
      </c>
      <c r="V180" s="126">
        <f t="shared" ref="V180" si="150">SUM(V176:V179)</f>
        <v>1</v>
      </c>
      <c r="W180" s="126">
        <f t="shared" ref="W180" si="151">SUM(W176:W179)</f>
        <v>1.0009999999999999</v>
      </c>
      <c r="X180" s="126">
        <f t="shared" ref="X180" si="152">SUM(X176:X179)</f>
        <v>0.99951000000000012</v>
      </c>
      <c r="Y180" s="126">
        <f t="shared" ref="Y180" si="153">SUM(Y176:Y179)</f>
        <v>0.99979000000000007</v>
      </c>
      <c r="Z180" s="126">
        <f t="shared" ref="Z180" si="154">SUM(Z176:Z179)</f>
        <v>0.99989027642718797</v>
      </c>
    </row>
    <row r="181" spans="1:53" s="5" customFormat="1" ht="11.25" x14ac:dyDescent="0.25">
      <c r="B181" s="106" t="s">
        <v>50</v>
      </c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</row>
    <row r="182" spans="1:53" s="5" customFormat="1" ht="11.25" x14ac:dyDescent="0.25">
      <c r="B182" s="106" t="s">
        <v>51</v>
      </c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</row>
    <row r="183" spans="1:53" s="105" customFormat="1" x14ac:dyDescent="0.25"/>
    <row r="184" spans="1:53" s="105" customFormat="1" x14ac:dyDescent="0.25">
      <c r="B184" s="105" t="s">
        <v>101</v>
      </c>
    </row>
    <row r="185" spans="1:53" s="105" customFormat="1" x14ac:dyDescent="0.25">
      <c r="B185" s="105" t="s">
        <v>102</v>
      </c>
    </row>
    <row r="186" spans="1:53" x14ac:dyDescent="0.25">
      <c r="B186" s="5" t="s">
        <v>3</v>
      </c>
    </row>
    <row r="187" spans="1:53" x14ac:dyDescent="0.25">
      <c r="A187" s="104"/>
      <c r="B187" s="7"/>
      <c r="C187" s="167" t="s">
        <v>4</v>
      </c>
      <c r="D187" s="168"/>
      <c r="E187" s="168"/>
      <c r="F187" s="169"/>
      <c r="G187" s="167" t="s">
        <v>5</v>
      </c>
      <c r="H187" s="168"/>
      <c r="I187" s="168"/>
      <c r="J187" s="169"/>
      <c r="K187" s="170" t="s">
        <v>6</v>
      </c>
      <c r="L187" s="172" t="s">
        <v>7</v>
      </c>
      <c r="M187" s="173"/>
      <c r="N187" s="172" t="s">
        <v>8</v>
      </c>
      <c r="O187" s="174"/>
      <c r="P187" s="174"/>
      <c r="Q187" s="172" t="s">
        <v>9</v>
      </c>
      <c r="R187" s="173"/>
      <c r="S187" s="102" t="s">
        <v>10</v>
      </c>
      <c r="U187" s="123" t="s">
        <v>10</v>
      </c>
      <c r="V187" s="123" t="s">
        <v>10</v>
      </c>
      <c r="W187" s="123" t="s">
        <v>10</v>
      </c>
      <c r="X187" s="123" t="s">
        <v>10</v>
      </c>
      <c r="Y187" s="123" t="s">
        <v>10</v>
      </c>
      <c r="Z187" s="123" t="s">
        <v>10</v>
      </c>
      <c r="AB187" s="8" t="s">
        <v>10</v>
      </c>
      <c r="AC187" s="16" t="s">
        <v>10</v>
      </c>
      <c r="AD187" s="17" t="s">
        <v>10</v>
      </c>
      <c r="AE187" s="18" t="s">
        <v>10</v>
      </c>
      <c r="AF187" s="19" t="s">
        <v>10</v>
      </c>
      <c r="AG187" s="20" t="s">
        <v>10</v>
      </c>
      <c r="AH187" s="21" t="s">
        <v>10</v>
      </c>
      <c r="AI187" s="22" t="s">
        <v>10</v>
      </c>
      <c r="AJ187" s="23" t="s">
        <v>10</v>
      </c>
      <c r="AK187" s="24" t="s">
        <v>10</v>
      </c>
      <c r="AL187" s="25" t="s">
        <v>10</v>
      </c>
      <c r="AM187" s="26" t="s">
        <v>10</v>
      </c>
      <c r="AN187" s="27" t="s">
        <v>10</v>
      </c>
      <c r="AO187" s="28" t="s">
        <v>10</v>
      </c>
      <c r="AP187" s="29" t="s">
        <v>10</v>
      </c>
      <c r="AQ187" s="30" t="s">
        <v>10</v>
      </c>
      <c r="AR187" s="31" t="s">
        <v>10</v>
      </c>
      <c r="AS187" s="32" t="s">
        <v>10</v>
      </c>
      <c r="AT187" s="129" t="s">
        <v>10</v>
      </c>
      <c r="AU187" s="130" t="s">
        <v>10</v>
      </c>
      <c r="AV187" s="131" t="s">
        <v>10</v>
      </c>
      <c r="AW187" s="132" t="s">
        <v>10</v>
      </c>
      <c r="AX187" s="133" t="s">
        <v>10</v>
      </c>
      <c r="AY187" s="134" t="s">
        <v>10</v>
      </c>
      <c r="AZ187" s="135" t="s">
        <v>10</v>
      </c>
      <c r="BA187" s="136" t="s">
        <v>10</v>
      </c>
    </row>
    <row r="188" spans="1:53" ht="22.5" x14ac:dyDescent="0.25">
      <c r="A188" s="104"/>
      <c r="B188" s="9"/>
      <c r="C188" s="10" t="s">
        <v>11</v>
      </c>
      <c r="D188" s="10" t="s">
        <v>12</v>
      </c>
      <c r="E188" s="10" t="s">
        <v>13</v>
      </c>
      <c r="F188" s="11" t="s">
        <v>14</v>
      </c>
      <c r="G188" s="12" t="s">
        <v>15</v>
      </c>
      <c r="H188" s="12" t="s">
        <v>16</v>
      </c>
      <c r="I188" s="10" t="s">
        <v>17</v>
      </c>
      <c r="J188" s="11" t="s">
        <v>18</v>
      </c>
      <c r="K188" s="171"/>
      <c r="L188" s="10" t="s">
        <v>19</v>
      </c>
      <c r="M188" s="10" t="s">
        <v>20</v>
      </c>
      <c r="N188" s="10" t="s">
        <v>21</v>
      </c>
      <c r="O188" s="10" t="s">
        <v>22</v>
      </c>
      <c r="P188" s="10" t="s">
        <v>23</v>
      </c>
      <c r="Q188" s="10" t="s">
        <v>24</v>
      </c>
      <c r="R188" s="10" t="s">
        <v>25</v>
      </c>
      <c r="S188" s="103" t="s">
        <v>26</v>
      </c>
      <c r="U188" s="124" t="s">
        <v>4</v>
      </c>
      <c r="V188" s="124" t="s">
        <v>5</v>
      </c>
      <c r="W188" s="124" t="s">
        <v>27</v>
      </c>
      <c r="X188" s="124" t="s">
        <v>7</v>
      </c>
      <c r="Y188" s="124" t="s">
        <v>8</v>
      </c>
      <c r="Z188" s="124"/>
      <c r="AB188" s="13" t="s">
        <v>28</v>
      </c>
      <c r="AC188" s="33" t="s">
        <v>29</v>
      </c>
      <c r="AD188" s="34" t="s">
        <v>30</v>
      </c>
      <c r="AE188" s="35" t="s">
        <v>31</v>
      </c>
      <c r="AF188" s="36" t="s">
        <v>32</v>
      </c>
      <c r="AG188" s="15" t="s">
        <v>33</v>
      </c>
      <c r="AH188" s="37" t="s">
        <v>34</v>
      </c>
      <c r="AI188" s="38" t="s">
        <v>35</v>
      </c>
      <c r="AJ188" s="39" t="s">
        <v>36</v>
      </c>
      <c r="AK188" s="40" t="s">
        <v>37</v>
      </c>
      <c r="AL188" s="41" t="s">
        <v>38</v>
      </c>
      <c r="AM188" s="42" t="s">
        <v>39</v>
      </c>
      <c r="AN188" s="43" t="s">
        <v>40</v>
      </c>
      <c r="AO188" s="44">
        <v>42401</v>
      </c>
      <c r="AP188" s="45">
        <v>42339</v>
      </c>
      <c r="AQ188" s="46">
        <v>42309</v>
      </c>
      <c r="AR188" s="47">
        <v>42278</v>
      </c>
      <c r="AS188" s="48">
        <v>42248</v>
      </c>
      <c r="AT188" s="137">
        <v>42217</v>
      </c>
      <c r="AU188" s="138">
        <v>42186</v>
      </c>
      <c r="AV188" s="139">
        <v>42156</v>
      </c>
      <c r="AW188" s="140">
        <v>42125</v>
      </c>
      <c r="AX188" s="141">
        <v>42095</v>
      </c>
      <c r="AY188" s="142">
        <v>42064</v>
      </c>
      <c r="AZ188" s="143">
        <v>42036</v>
      </c>
      <c r="BA188" s="144">
        <v>42005</v>
      </c>
    </row>
    <row r="189" spans="1:53" s="1" customFormat="1" ht="24" x14ac:dyDescent="0.25">
      <c r="B189" s="127" t="s">
        <v>103</v>
      </c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10"/>
      <c r="U189" s="125"/>
      <c r="V189" s="125"/>
      <c r="W189" s="125"/>
      <c r="X189" s="125"/>
      <c r="Y189" s="125"/>
      <c r="Z189" s="125"/>
      <c r="AB189" s="49"/>
      <c r="AC189" s="50"/>
      <c r="AD189" s="51"/>
      <c r="AE189" s="52"/>
      <c r="AF189" s="53"/>
      <c r="AG189" s="54"/>
      <c r="AH189" s="55"/>
      <c r="AI189" s="56"/>
      <c r="AJ189" s="57"/>
      <c r="AK189" s="145"/>
      <c r="AL189" s="59"/>
      <c r="AM189" s="60"/>
      <c r="AN189" s="61"/>
      <c r="AO189" s="62"/>
      <c r="AP189" s="63"/>
      <c r="AQ189" s="64"/>
      <c r="AR189" s="65"/>
      <c r="AS189" s="66"/>
      <c r="AT189" s="146"/>
      <c r="AU189" s="147"/>
      <c r="AV189" s="148"/>
      <c r="AW189" s="149"/>
      <c r="AX189" s="57"/>
      <c r="AY189" s="150"/>
      <c r="AZ189" s="151"/>
      <c r="BA189" s="152"/>
    </row>
    <row r="190" spans="1:53" s="1" customFormat="1" x14ac:dyDescent="0.25">
      <c r="A190" s="3"/>
      <c r="B190" s="111" t="s">
        <v>104</v>
      </c>
      <c r="C190" s="112">
        <v>0.26200000000000001</v>
      </c>
      <c r="D190" s="112">
        <v>5.8999999999999997E-2</v>
      </c>
      <c r="E190" s="112">
        <v>0.34899999999999998</v>
      </c>
      <c r="F190" s="112">
        <v>0.248</v>
      </c>
      <c r="G190" s="112">
        <v>0.27400000000000002</v>
      </c>
      <c r="H190" s="112">
        <v>0.30599999999999999</v>
      </c>
      <c r="I190" s="112">
        <v>0.36899999999999999</v>
      </c>
      <c r="J190" s="112">
        <v>0.308</v>
      </c>
      <c r="K190" s="112">
        <v>0.36699999999999999</v>
      </c>
      <c r="L190" s="112">
        <v>0.30399999999999999</v>
      </c>
      <c r="M190" s="112">
        <v>0.25800000000000001</v>
      </c>
      <c r="N190" s="112">
        <v>0.33500000000000002</v>
      </c>
      <c r="O190" s="112">
        <v>0.246</v>
      </c>
      <c r="P190" s="112">
        <v>0.27500000000000002</v>
      </c>
      <c r="Q190" s="112">
        <v>0.28299999999999997</v>
      </c>
      <c r="R190" s="112">
        <v>0.27700000000000002</v>
      </c>
      <c r="S190" s="113">
        <v>0.28100000000000003</v>
      </c>
      <c r="U190" s="125">
        <f>+(C190*$C$1)+(D190*$D$1)+(E190*$E$1)</f>
        <v>0.25539308655443405</v>
      </c>
      <c r="V190" s="125">
        <f>+(G190*$G$1)+(H190*$H$1)+(I190*$I$1)</f>
        <v>0.3037311707806491</v>
      </c>
      <c r="W190" s="125">
        <f>+(K190*$K$1)</f>
        <v>0.36699999999999999</v>
      </c>
      <c r="X190" s="125">
        <f>+(L190*$L$1)+(M190*$M$1)</f>
        <v>0.28054000000000001</v>
      </c>
      <c r="Y190" s="125">
        <f>+(N190*$N$1)+(O190*$O$1)+(P190*$P$1)</f>
        <v>0.29659000000000002</v>
      </c>
      <c r="Z190" s="125">
        <f>+(C190*$C$2)+(D190*$D$2)+(E190*$E$2)+(G190*$G$2)+(H190*$H$2)+(I190*$I$2)+(K190*$K$2)</f>
        <v>0.28009744250181251</v>
      </c>
      <c r="AB190" s="67">
        <v>0.16700000000000001</v>
      </c>
      <c r="AC190" s="68">
        <v>0.14799999999999999</v>
      </c>
      <c r="AD190" s="69">
        <v>0.159</v>
      </c>
      <c r="AE190" s="70">
        <v>0.15</v>
      </c>
      <c r="AF190" s="71">
        <v>0.161</v>
      </c>
      <c r="AG190" s="72">
        <v>0.159</v>
      </c>
      <c r="AH190" s="73">
        <v>0.13400000000000001</v>
      </c>
      <c r="AI190" s="74">
        <v>0.157</v>
      </c>
      <c r="AJ190" s="75">
        <v>0.125</v>
      </c>
      <c r="AK190" s="76">
        <v>0.16600000000000001</v>
      </c>
      <c r="AL190" s="77">
        <v>0.182</v>
      </c>
      <c r="AM190" s="78">
        <v>0.19700000000000001</v>
      </c>
      <c r="AN190" s="79">
        <v>0.16900000000000001</v>
      </c>
      <c r="AO190" s="80">
        <v>0.13300000000000001</v>
      </c>
      <c r="AP190" s="81">
        <v>0.13800000000000001</v>
      </c>
      <c r="AQ190" s="82">
        <v>0.1377122868903152</v>
      </c>
      <c r="AR190" s="83">
        <v>0.13</v>
      </c>
      <c r="AS190" s="66">
        <v>0.14443890276246282</v>
      </c>
      <c r="AT190" s="153">
        <v>0.17499999999999999</v>
      </c>
      <c r="AU190" s="154">
        <v>0.19900000000000001</v>
      </c>
      <c r="AV190" s="155">
        <v>0.218</v>
      </c>
      <c r="AW190" s="156">
        <v>0.185</v>
      </c>
      <c r="AX190" s="75">
        <v>0.187</v>
      </c>
      <c r="AY190" s="157">
        <v>0.20899999999999999</v>
      </c>
      <c r="AZ190" s="158">
        <v>0.17899999999999999</v>
      </c>
      <c r="BA190" s="159">
        <v>0.17699999999999999</v>
      </c>
    </row>
    <row r="191" spans="1:53" s="1" customFormat="1" x14ac:dyDescent="0.25">
      <c r="A191" s="3"/>
      <c r="B191" s="111" t="s">
        <v>105</v>
      </c>
      <c r="C191" s="112">
        <v>0.128</v>
      </c>
      <c r="D191" s="112">
        <v>4.1000000000000002E-2</v>
      </c>
      <c r="E191" s="112">
        <v>6.3E-2</v>
      </c>
      <c r="F191" s="112">
        <v>9.1999999999999998E-2</v>
      </c>
      <c r="G191" s="112">
        <v>0.14199999999999999</v>
      </c>
      <c r="H191" s="112">
        <v>0.03</v>
      </c>
      <c r="I191" s="112">
        <v>6.6000000000000003E-2</v>
      </c>
      <c r="J191" s="112">
        <v>9.4E-2</v>
      </c>
      <c r="K191" s="112">
        <v>2.3E-2</v>
      </c>
      <c r="L191" s="112">
        <v>8.2000000000000003E-2</v>
      </c>
      <c r="M191" s="112">
        <v>9.7000000000000003E-2</v>
      </c>
      <c r="N191" s="112">
        <v>0.107</v>
      </c>
      <c r="O191" s="112">
        <v>7.8E-2</v>
      </c>
      <c r="P191" s="112">
        <v>8.8999999999999996E-2</v>
      </c>
      <c r="Q191" s="112">
        <v>0.111</v>
      </c>
      <c r="R191" s="112">
        <v>5.1999999999999998E-2</v>
      </c>
      <c r="S191" s="113">
        <v>0.09</v>
      </c>
      <c r="U191" s="125">
        <f t="shared" ref="U191:U192" si="155">+(C191*$C$1)+(D191*$D$1)+(E191*$E$1)</f>
        <v>0.10111076601222047</v>
      </c>
      <c r="V191" s="125">
        <f t="shared" ref="V191:V192" si="156">+(G191*$G$1)+(H191*$H$1)+(I191*$I$1)</f>
        <v>0.10274889748935298</v>
      </c>
      <c r="W191" s="125">
        <f t="shared" ref="W191:W192" si="157">+(K191*$K$1)</f>
        <v>2.3E-2</v>
      </c>
      <c r="X191" s="125">
        <f t="shared" ref="X191:X192" si="158">+(L191*$L$1)+(M191*$M$1)</f>
        <v>8.9650000000000007E-2</v>
      </c>
      <c r="Y191" s="125">
        <f t="shared" ref="Y191:Y192" si="159">+(N191*$N$1)+(O191*$O$1)+(P191*$P$1)</f>
        <v>9.4809999999999992E-2</v>
      </c>
      <c r="Z191" s="125">
        <f t="shared" ref="Z191:Z192" si="160">+(C191*$C$2)+(D191*$D$2)+(E191*$E$2)+(G191*$G$2)+(H191*$H$2)+(I191*$I$2)+(K191*$K$2)</f>
        <v>0.10132831545989679</v>
      </c>
      <c r="AB191" s="67">
        <v>0.13</v>
      </c>
      <c r="AC191" s="68">
        <v>0.14799999999999999</v>
      </c>
      <c r="AD191" s="69">
        <v>0.191</v>
      </c>
      <c r="AE191" s="70">
        <v>0.13700000000000001</v>
      </c>
      <c r="AF191" s="71">
        <v>0.14199999999999999</v>
      </c>
      <c r="AG191" s="72">
        <v>0.16700000000000001</v>
      </c>
      <c r="AH191" s="73">
        <v>0.16300000000000001</v>
      </c>
      <c r="AI191" s="74">
        <v>0.14000000000000001</v>
      </c>
      <c r="AJ191" s="75">
        <v>0.13600000000000001</v>
      </c>
      <c r="AK191" s="76">
        <v>0.13300000000000001</v>
      </c>
      <c r="AL191" s="77">
        <v>0.122</v>
      </c>
      <c r="AM191" s="78">
        <v>0.13200000000000001</v>
      </c>
      <c r="AN191" s="79">
        <v>0.14000000000000001</v>
      </c>
      <c r="AO191" s="80">
        <v>0.17899999999999999</v>
      </c>
      <c r="AP191" s="81">
        <v>0.156</v>
      </c>
      <c r="AQ191" s="82">
        <v>0.14113248366758713</v>
      </c>
      <c r="AR191" s="83">
        <v>0.157</v>
      </c>
      <c r="AS191" s="66">
        <v>0.12585030040328166</v>
      </c>
      <c r="AT191" s="153">
        <v>0.114</v>
      </c>
      <c r="AU191" s="154">
        <v>0.13600000000000001</v>
      </c>
      <c r="AV191" s="155">
        <v>0.13800000000000001</v>
      </c>
      <c r="AW191" s="156">
        <v>0.155</v>
      </c>
      <c r="AX191" s="75">
        <v>0.20200000000000001</v>
      </c>
      <c r="AY191" s="157">
        <v>0.19600000000000001</v>
      </c>
      <c r="AZ191" s="158">
        <v>0.17599999999999999</v>
      </c>
      <c r="BA191" s="159">
        <v>0.20799999999999999</v>
      </c>
    </row>
    <row r="192" spans="1:53" s="1" customFormat="1" x14ac:dyDescent="0.25">
      <c r="A192" s="3"/>
      <c r="B192" s="111" t="s">
        <v>106</v>
      </c>
      <c r="C192" s="112">
        <v>8.1000000000000003E-2</v>
      </c>
      <c r="D192" s="112">
        <v>0.17100000000000001</v>
      </c>
      <c r="E192" s="112">
        <v>7.1999999999999995E-2</v>
      </c>
      <c r="F192" s="112">
        <v>9.6000000000000002E-2</v>
      </c>
      <c r="G192" s="112">
        <v>0.1</v>
      </c>
      <c r="H192" s="112">
        <v>6.2E-2</v>
      </c>
      <c r="I192" s="112">
        <v>7.2999999999999995E-2</v>
      </c>
      <c r="J192" s="112">
        <v>8.3000000000000004E-2</v>
      </c>
      <c r="K192" s="112">
        <v>0.185</v>
      </c>
      <c r="L192" s="112">
        <v>9.7000000000000003E-2</v>
      </c>
      <c r="M192" s="112">
        <v>9.1999999999999998E-2</v>
      </c>
      <c r="N192" s="112">
        <v>8.7999999999999995E-2</v>
      </c>
      <c r="O192" s="112">
        <v>0.10100000000000001</v>
      </c>
      <c r="P192" s="112">
        <v>9.0999999999999998E-2</v>
      </c>
      <c r="Q192" s="112">
        <v>8.8999999999999996E-2</v>
      </c>
      <c r="R192" s="112">
        <v>0.104</v>
      </c>
      <c r="S192" s="113">
        <v>9.4E-2</v>
      </c>
      <c r="U192" s="125">
        <f t="shared" si="155"/>
        <v>9.0884402259346922E-2</v>
      </c>
      <c r="V192" s="125">
        <f t="shared" si="156"/>
        <v>8.6375856881042282E-2</v>
      </c>
      <c r="W192" s="125">
        <f t="shared" si="157"/>
        <v>0.185</v>
      </c>
      <c r="X192" s="125">
        <f t="shared" si="158"/>
        <v>9.4450000000000006E-2</v>
      </c>
      <c r="Y192" s="125">
        <f t="shared" si="159"/>
        <v>9.2399999999999996E-2</v>
      </c>
      <c r="Z192" s="125">
        <f t="shared" si="160"/>
        <v>8.9288506004193718E-2</v>
      </c>
      <c r="AB192" s="67">
        <v>0.13600000000000001</v>
      </c>
      <c r="AC192" s="68">
        <v>0.13300000000000001</v>
      </c>
      <c r="AD192" s="69">
        <v>0.14799999999999999</v>
      </c>
      <c r="AE192" s="70">
        <v>0.14599999999999999</v>
      </c>
      <c r="AF192" s="71">
        <v>0.16</v>
      </c>
      <c r="AG192" s="72">
        <v>0.16800000000000001</v>
      </c>
      <c r="AH192" s="73">
        <v>0.13400000000000001</v>
      </c>
      <c r="AI192" s="74">
        <v>0.125</v>
      </c>
      <c r="AJ192" s="75">
        <v>0.11600000000000001</v>
      </c>
      <c r="AK192" s="76">
        <v>0.10299999999999999</v>
      </c>
      <c r="AL192" s="77">
        <v>0.126</v>
      </c>
      <c r="AM192" s="78">
        <v>0.13900000000000001</v>
      </c>
      <c r="AN192" s="79">
        <v>0.128</v>
      </c>
      <c r="AO192" s="80">
        <v>0.14399999999999999</v>
      </c>
      <c r="AP192" s="81">
        <v>0.16800000000000001</v>
      </c>
      <c r="AQ192" s="82">
        <v>0.13438300309535758</v>
      </c>
      <c r="AR192" s="83">
        <v>0.107</v>
      </c>
      <c r="AS192" s="66">
        <v>0.13620446888982593</v>
      </c>
      <c r="AT192" s="153">
        <v>8.1000000000000003E-2</v>
      </c>
      <c r="AU192" s="154">
        <v>8.2000000000000003E-2</v>
      </c>
      <c r="AV192" s="155">
        <v>8.6999999999999994E-2</v>
      </c>
      <c r="AW192" s="156">
        <v>0.121</v>
      </c>
      <c r="AX192" s="75">
        <v>4.4999999999999998E-2</v>
      </c>
      <c r="AY192" s="157">
        <v>6.4000000000000001E-2</v>
      </c>
      <c r="AZ192" s="158">
        <v>0.21</v>
      </c>
      <c r="BA192" s="159">
        <v>0.25700000000000001</v>
      </c>
    </row>
    <row r="193" spans="1:53" s="1" customFormat="1" x14ac:dyDescent="0.25">
      <c r="A193" s="3"/>
      <c r="B193" s="111" t="s">
        <v>107</v>
      </c>
      <c r="C193" s="112">
        <v>8.3000000000000004E-2</v>
      </c>
      <c r="D193" s="112">
        <v>0.247</v>
      </c>
      <c r="E193" s="112">
        <v>6.4000000000000001E-2</v>
      </c>
      <c r="F193" s="112">
        <v>0.11</v>
      </c>
      <c r="G193" s="112">
        <v>8.6999999999999994E-2</v>
      </c>
      <c r="H193" s="112">
        <v>0.06</v>
      </c>
      <c r="I193" s="112">
        <v>0.11</v>
      </c>
      <c r="J193" s="112">
        <v>8.6999999999999994E-2</v>
      </c>
      <c r="K193" s="112">
        <v>0.19</v>
      </c>
      <c r="L193" s="112">
        <v>9.5000000000000001E-2</v>
      </c>
      <c r="M193" s="112">
        <v>0.112</v>
      </c>
      <c r="N193" s="112">
        <v>9.1999999999999998E-2</v>
      </c>
      <c r="O193" s="112">
        <v>0.113</v>
      </c>
      <c r="P193" s="112">
        <v>0.10100000000000001</v>
      </c>
      <c r="Q193" s="112">
        <v>0.104</v>
      </c>
      <c r="R193" s="112">
        <v>0.10199999999999999</v>
      </c>
      <c r="S193" s="113">
        <v>0.10299999999999999</v>
      </c>
      <c r="U193" s="125">
        <f t="shared" ref="U193:U195" si="161">+(C193*$C$1)+(D193*$D$1)+(E193*$E$1)</f>
        <v>0.10040005491726192</v>
      </c>
      <c r="V193" s="125">
        <f t="shared" ref="V193:V195" si="162">+(G193*$G$1)+(H193*$H$1)+(I193*$I$1)</f>
        <v>8.7978066396832172E-2</v>
      </c>
      <c r="W193" s="125">
        <f t="shared" ref="W193:W195" si="163">+(K193*$K$1)</f>
        <v>0.19</v>
      </c>
      <c r="X193" s="125">
        <f t="shared" ref="X193:X195" si="164">+(L193*$L$1)+(M193*$M$1)</f>
        <v>0.10367000000000001</v>
      </c>
      <c r="Y193" s="125">
        <f t="shared" ref="Y193:Y195" si="165">+(N193*$N$1)+(O193*$O$1)+(P193*$P$1)</f>
        <v>9.9980000000000013E-2</v>
      </c>
      <c r="Z193" s="125">
        <f t="shared" ref="Z193:Z195" si="166">+(C193*$C$2)+(D193*$D$2)+(E193*$E$2)+(G193*$G$2)+(H193*$H$2)+(I193*$I$2)+(K193*$K$2)</f>
        <v>9.4794641432544249E-2</v>
      </c>
      <c r="AB193" s="67">
        <v>0.16500000000000001</v>
      </c>
      <c r="AC193" s="68">
        <v>0.13700000000000001</v>
      </c>
      <c r="AD193" s="69">
        <v>9.9000000000000005E-2</v>
      </c>
      <c r="AE193" s="70">
        <v>0.13200000000000001</v>
      </c>
      <c r="AF193" s="71">
        <v>0.11799999999999999</v>
      </c>
      <c r="AG193" s="72">
        <v>0.15</v>
      </c>
      <c r="AH193" s="73">
        <v>0.17899999999999999</v>
      </c>
      <c r="AI193" s="74">
        <v>0.18099999999999999</v>
      </c>
      <c r="AJ193" s="75">
        <v>0.14899999999999999</v>
      </c>
      <c r="AK193" s="76">
        <v>0.14899999999999999</v>
      </c>
      <c r="AL193" s="77">
        <v>0.13900000000000001</v>
      </c>
      <c r="AM193" s="78">
        <v>0.1</v>
      </c>
      <c r="AN193" s="79">
        <v>0.125</v>
      </c>
      <c r="AO193" s="80">
        <v>0.153</v>
      </c>
      <c r="AP193" s="81">
        <v>0.153</v>
      </c>
      <c r="AQ193" s="82">
        <v>0.13654841946172427</v>
      </c>
      <c r="AR193" s="83">
        <v>0.182</v>
      </c>
      <c r="AS193" s="66">
        <v>0.1967219223795651</v>
      </c>
      <c r="AT193" s="153">
        <v>8.4000000000000005E-2</v>
      </c>
      <c r="AU193" s="154">
        <v>9.1999999999999998E-2</v>
      </c>
      <c r="AV193" s="155">
        <v>8.3000000000000004E-2</v>
      </c>
      <c r="AW193" s="156">
        <v>9.2999999999999999E-2</v>
      </c>
      <c r="AX193" s="75">
        <v>0.109</v>
      </c>
      <c r="AY193" s="157">
        <v>0.108</v>
      </c>
      <c r="AZ193" s="158">
        <v>9.6000000000000002E-2</v>
      </c>
      <c r="BA193" s="159">
        <v>5.0999999999999997E-2</v>
      </c>
    </row>
    <row r="194" spans="1:53" s="1" customFormat="1" x14ac:dyDescent="0.25">
      <c r="A194" s="3"/>
      <c r="B194" s="111" t="s">
        <v>108</v>
      </c>
      <c r="C194" s="112">
        <v>0.41499999999999998</v>
      </c>
      <c r="D194" s="112">
        <v>0.47199999999999998</v>
      </c>
      <c r="E194" s="112">
        <v>0.432</v>
      </c>
      <c r="F194" s="112">
        <v>0.43099999999999999</v>
      </c>
      <c r="G194" s="112">
        <v>0.36499999999999999</v>
      </c>
      <c r="H194" s="112">
        <v>0.48399999999999999</v>
      </c>
      <c r="I194" s="112">
        <v>0.36599999999999999</v>
      </c>
      <c r="J194" s="112">
        <v>0.39300000000000002</v>
      </c>
      <c r="K194" s="112">
        <v>0.23499999999999999</v>
      </c>
      <c r="L194" s="112">
        <v>0.39700000000000002</v>
      </c>
      <c r="M194" s="112">
        <v>0.41099999999999998</v>
      </c>
      <c r="N194" s="112">
        <v>0.35799999999999998</v>
      </c>
      <c r="O194" s="112">
        <v>0.42899999999999999</v>
      </c>
      <c r="P194" s="112">
        <v>0.41799999999999998</v>
      </c>
      <c r="Q194" s="112">
        <v>0.38300000000000001</v>
      </c>
      <c r="R194" s="112">
        <v>0.443</v>
      </c>
      <c r="S194" s="113">
        <v>0.40400000000000003</v>
      </c>
      <c r="U194" s="125">
        <f t="shared" si="161"/>
        <v>0.42659918354686255</v>
      </c>
      <c r="V194" s="125">
        <f t="shared" si="162"/>
        <v>0.38655444215274909</v>
      </c>
      <c r="W194" s="125">
        <f t="shared" si="163"/>
        <v>0.23499999999999999</v>
      </c>
      <c r="X194" s="125">
        <f t="shared" si="164"/>
        <v>0.40414</v>
      </c>
      <c r="Y194" s="125">
        <f t="shared" si="165"/>
        <v>0.39118999999999993</v>
      </c>
      <c r="Z194" s="125">
        <f t="shared" si="166"/>
        <v>0.40542262836207371</v>
      </c>
      <c r="AB194" s="67">
        <v>0.38400000000000001</v>
      </c>
      <c r="AC194" s="68">
        <v>0.4</v>
      </c>
      <c r="AD194" s="69">
        <v>0.379</v>
      </c>
      <c r="AE194" s="70">
        <v>0.41299999999999998</v>
      </c>
      <c r="AF194" s="71">
        <v>0.38200000000000001</v>
      </c>
      <c r="AG194" s="72">
        <v>0.34599999999999997</v>
      </c>
      <c r="AH194" s="73">
        <v>0.34399999999999997</v>
      </c>
      <c r="AI194" s="74">
        <v>0.374</v>
      </c>
      <c r="AJ194" s="75">
        <v>0.40799999999999997</v>
      </c>
      <c r="AK194" s="76">
        <v>0.39700000000000002</v>
      </c>
      <c r="AL194" s="77">
        <v>0.39300000000000002</v>
      </c>
      <c r="AM194" s="78">
        <v>0.36599999999999999</v>
      </c>
      <c r="AN194" s="79">
        <v>0.38100000000000001</v>
      </c>
      <c r="AO194" s="80">
        <v>0.32500000000000001</v>
      </c>
      <c r="AP194" s="81">
        <v>0.32800000000000001</v>
      </c>
      <c r="AQ194" s="82">
        <v>0.40818692485007918</v>
      </c>
      <c r="AR194" s="83">
        <v>0.38400000000000001</v>
      </c>
      <c r="AS194" s="66">
        <v>0.3646443951094861</v>
      </c>
      <c r="AT194" s="153">
        <v>0.501</v>
      </c>
      <c r="AU194" s="154">
        <v>0.443</v>
      </c>
      <c r="AV194" s="155">
        <v>0.436</v>
      </c>
      <c r="AW194" s="156">
        <v>0.41399999999999998</v>
      </c>
      <c r="AX194" s="75">
        <v>0.38600000000000001</v>
      </c>
      <c r="AY194" s="157">
        <v>0.38600000000000001</v>
      </c>
      <c r="AZ194" s="158">
        <v>0.28999999999999998</v>
      </c>
      <c r="BA194" s="159">
        <v>0.20499999999999999</v>
      </c>
    </row>
    <row r="195" spans="1:53" s="1" customFormat="1" x14ac:dyDescent="0.25">
      <c r="A195" s="4"/>
      <c r="B195" s="111" t="s">
        <v>49</v>
      </c>
      <c r="C195" s="112">
        <v>3.1E-2</v>
      </c>
      <c r="D195" s="112">
        <v>8.9999999999999993E-3</v>
      </c>
      <c r="E195" s="112">
        <v>1.9E-2</v>
      </c>
      <c r="F195" s="112">
        <v>2.3E-2</v>
      </c>
      <c r="G195" s="112">
        <v>3.3000000000000002E-2</v>
      </c>
      <c r="H195" s="112">
        <v>5.8000000000000003E-2</v>
      </c>
      <c r="I195" s="112">
        <v>1.7999999999999999E-2</v>
      </c>
      <c r="J195" s="112">
        <v>3.4000000000000002E-2</v>
      </c>
      <c r="K195" s="112"/>
      <c r="L195" s="112">
        <v>2.5000000000000001E-2</v>
      </c>
      <c r="M195" s="112">
        <v>2.9000000000000001E-2</v>
      </c>
      <c r="N195" s="112">
        <v>0.02</v>
      </c>
      <c r="O195" s="112">
        <v>3.3000000000000002E-2</v>
      </c>
      <c r="P195" s="112">
        <v>2.5999999999999999E-2</v>
      </c>
      <c r="Q195" s="112">
        <v>0.03</v>
      </c>
      <c r="R195" s="112">
        <v>2.1999999999999999E-2</v>
      </c>
      <c r="S195" s="113">
        <v>2.7E-2</v>
      </c>
      <c r="U195" s="125">
        <f t="shared" si="161"/>
        <v>2.5243958946405829E-2</v>
      </c>
      <c r="V195" s="125">
        <f t="shared" si="162"/>
        <v>3.3685222499168263E-2</v>
      </c>
      <c r="W195" s="125">
        <f t="shared" si="163"/>
        <v>0</v>
      </c>
      <c r="X195" s="125">
        <f t="shared" si="164"/>
        <v>2.7040000000000002E-2</v>
      </c>
      <c r="Y195" s="125">
        <f t="shared" si="165"/>
        <v>2.503E-2</v>
      </c>
      <c r="Z195" s="125">
        <f t="shared" si="166"/>
        <v>2.9300216550750477E-2</v>
      </c>
      <c r="AB195" s="67">
        <v>1.7999999999999999E-2</v>
      </c>
      <c r="AC195" s="68">
        <v>3.4000000000000002E-2</v>
      </c>
      <c r="AD195" s="69">
        <v>2.4E-2</v>
      </c>
      <c r="AE195" s="70">
        <v>2.3E-2</v>
      </c>
      <c r="AF195" s="71">
        <v>3.6999999999999998E-2</v>
      </c>
      <c r="AG195" s="72">
        <v>1.0999999999999999E-2</v>
      </c>
      <c r="AH195" s="73">
        <v>4.5999999999999999E-2</v>
      </c>
      <c r="AI195" s="74">
        <v>2.4E-2</v>
      </c>
      <c r="AJ195" s="75">
        <v>6.7000000000000004E-2</v>
      </c>
      <c r="AK195" s="76">
        <v>5.2999999999999999E-2</v>
      </c>
      <c r="AL195" s="77">
        <v>3.7999999999999999E-2</v>
      </c>
      <c r="AM195" s="78">
        <v>6.6000000000000003E-2</v>
      </c>
      <c r="AN195" s="79">
        <v>5.8000000000000003E-2</v>
      </c>
      <c r="AO195" s="80">
        <v>6.6000000000000003E-2</v>
      </c>
      <c r="AP195" s="81">
        <v>5.7000000000000002E-2</v>
      </c>
      <c r="AQ195" s="82">
        <v>4.1815995024494991E-2</v>
      </c>
      <c r="AR195" s="83">
        <v>0.04</v>
      </c>
      <c r="AS195" s="66">
        <v>3.2191489538907735E-2</v>
      </c>
      <c r="AT195" s="153">
        <v>4.3999999999999997E-2</v>
      </c>
      <c r="AU195" s="154">
        <v>4.7E-2</v>
      </c>
      <c r="AV195" s="155">
        <v>3.6999999999999998E-2</v>
      </c>
      <c r="AW195" s="156">
        <v>3.1E-2</v>
      </c>
      <c r="AX195" s="75">
        <v>7.0000000000000007E-2</v>
      </c>
      <c r="AY195" s="157">
        <v>3.5999999999999997E-2</v>
      </c>
      <c r="AZ195" s="158">
        <v>4.9000000000000002E-2</v>
      </c>
      <c r="BA195" s="159">
        <v>0.10199999999999999</v>
      </c>
    </row>
    <row r="196" spans="1:53" s="1" customFormat="1" x14ac:dyDescent="0.25">
      <c r="A196" s="4"/>
      <c r="B196" s="114" t="s">
        <v>10</v>
      </c>
      <c r="C196" s="115">
        <v>1</v>
      </c>
      <c r="D196" s="115">
        <v>1</v>
      </c>
      <c r="E196" s="115">
        <v>1</v>
      </c>
      <c r="F196" s="115">
        <v>1</v>
      </c>
      <c r="G196" s="115">
        <v>1</v>
      </c>
      <c r="H196" s="115">
        <v>1</v>
      </c>
      <c r="I196" s="115">
        <v>1</v>
      </c>
      <c r="J196" s="115">
        <v>1</v>
      </c>
      <c r="K196" s="115">
        <v>1</v>
      </c>
      <c r="L196" s="115">
        <v>1</v>
      </c>
      <c r="M196" s="115">
        <v>1</v>
      </c>
      <c r="N196" s="115">
        <v>1</v>
      </c>
      <c r="O196" s="115">
        <v>1</v>
      </c>
      <c r="P196" s="115">
        <v>1</v>
      </c>
      <c r="Q196" s="115">
        <v>1</v>
      </c>
      <c r="R196" s="115">
        <v>1</v>
      </c>
      <c r="S196" s="116">
        <v>1</v>
      </c>
      <c r="U196" s="126">
        <f>SUM(U190:U195)</f>
        <v>0.99963145223653171</v>
      </c>
      <c r="V196" s="126">
        <f t="shared" ref="V196:Z196" si="167">SUM(V190:V195)</f>
        <v>1.0010736561997937</v>
      </c>
      <c r="W196" s="126">
        <f t="shared" si="167"/>
        <v>0.99999999999999989</v>
      </c>
      <c r="X196" s="126">
        <f t="shared" si="167"/>
        <v>0.99948999999999999</v>
      </c>
      <c r="Y196" s="126">
        <f t="shared" si="167"/>
        <v>0.99999999999999989</v>
      </c>
      <c r="Z196" s="126">
        <f t="shared" si="167"/>
        <v>1.0002317503112714</v>
      </c>
      <c r="AB196" s="84">
        <v>1</v>
      </c>
      <c r="AC196" s="85">
        <v>1</v>
      </c>
      <c r="AD196" s="86">
        <v>1</v>
      </c>
      <c r="AE196" s="87">
        <v>1</v>
      </c>
      <c r="AF196" s="88">
        <v>1</v>
      </c>
      <c r="AG196" s="89">
        <v>1</v>
      </c>
      <c r="AH196" s="90">
        <v>1</v>
      </c>
      <c r="AI196" s="91">
        <v>1</v>
      </c>
      <c r="AJ196" s="92">
        <v>1</v>
      </c>
      <c r="AK196" s="93">
        <v>1</v>
      </c>
      <c r="AL196" s="94">
        <v>1</v>
      </c>
      <c r="AM196" s="95">
        <v>1</v>
      </c>
      <c r="AN196" s="96">
        <v>1</v>
      </c>
      <c r="AO196" s="97">
        <v>1</v>
      </c>
      <c r="AP196" s="98">
        <v>1</v>
      </c>
      <c r="AQ196" s="99">
        <v>0.99977911298955835</v>
      </c>
      <c r="AR196" s="100">
        <v>1</v>
      </c>
      <c r="AS196" s="101">
        <v>1.0000514790835293</v>
      </c>
      <c r="AT196" s="160">
        <v>1</v>
      </c>
      <c r="AU196" s="161">
        <v>1</v>
      </c>
      <c r="AV196" s="162">
        <v>1</v>
      </c>
      <c r="AW196" s="163">
        <v>1</v>
      </c>
      <c r="AX196" s="92">
        <v>1</v>
      </c>
      <c r="AY196" s="164">
        <v>1</v>
      </c>
      <c r="AZ196" s="165">
        <v>1</v>
      </c>
      <c r="BA196" s="166">
        <v>1</v>
      </c>
    </row>
    <row r="197" spans="1:53" s="1" customFormat="1" ht="26.25" customHeight="1" x14ac:dyDescent="0.25">
      <c r="B197" s="127" t="s">
        <v>109</v>
      </c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10"/>
      <c r="U197" s="125"/>
      <c r="V197" s="125"/>
      <c r="W197" s="125"/>
      <c r="X197" s="125"/>
      <c r="Y197" s="125"/>
      <c r="Z197" s="125"/>
      <c r="AB197" s="67"/>
      <c r="AC197" s="68"/>
      <c r="AD197" s="69"/>
      <c r="AE197" s="52"/>
      <c r="AF197" s="53"/>
      <c r="AG197" s="72"/>
      <c r="AH197" s="73"/>
      <c r="AI197" s="74"/>
      <c r="AJ197" s="75"/>
      <c r="AK197" s="58"/>
      <c r="AL197" s="59"/>
      <c r="AM197" s="60"/>
      <c r="AN197" s="61"/>
      <c r="AO197" s="62"/>
      <c r="AP197" s="63"/>
      <c r="AQ197" s="64"/>
    </row>
    <row r="198" spans="1:53" s="1" customFormat="1" x14ac:dyDescent="0.25">
      <c r="B198" s="111" t="s">
        <v>104</v>
      </c>
      <c r="C198" s="112">
        <v>0.41399999999999998</v>
      </c>
      <c r="D198" s="112">
        <v>0.84699999999999998</v>
      </c>
      <c r="E198" s="112">
        <v>0.45100000000000001</v>
      </c>
      <c r="F198" s="112">
        <v>0.51</v>
      </c>
      <c r="G198" s="112">
        <v>0.4</v>
      </c>
      <c r="H198" s="112">
        <v>0.42599999999999999</v>
      </c>
      <c r="I198" s="112">
        <v>0.42799999999999999</v>
      </c>
      <c r="J198" s="112">
        <v>0.41399999999999998</v>
      </c>
      <c r="K198" s="112">
        <v>0.39800000000000002</v>
      </c>
      <c r="L198" s="112">
        <v>0.46</v>
      </c>
      <c r="M198" s="112">
        <v>0.46300000000000002</v>
      </c>
      <c r="N198" s="112">
        <v>0.436</v>
      </c>
      <c r="O198" s="112">
        <v>0.46700000000000003</v>
      </c>
      <c r="P198" s="112">
        <v>0.48</v>
      </c>
      <c r="Q198" s="112">
        <v>0.44800000000000001</v>
      </c>
      <c r="R198" s="112">
        <v>0.48399999999999999</v>
      </c>
      <c r="S198" s="113">
        <v>0.46100000000000002</v>
      </c>
      <c r="U198" s="125">
        <f>+(C198*$C$1)+(D198*$D$1)+(E198*$E$1)</f>
        <v>0.48044159577056589</v>
      </c>
      <c r="V198" s="125">
        <f>+(G198*$G$1)+(H198*$H$1)+(I198*$I$1)</f>
        <v>0.4117287272730642</v>
      </c>
      <c r="W198" s="125">
        <f>+(K198*$K$1)</f>
        <v>0.39800000000000002</v>
      </c>
      <c r="X198" s="125">
        <f>+(L198*$L$1)+(M198*$M$1)</f>
        <v>0.46153</v>
      </c>
      <c r="Y198" s="125">
        <f>+(N198*$N$1)+(O198*$O$1)+(P198*$P$1)</f>
        <v>0.45423000000000002</v>
      </c>
      <c r="Z198" s="125">
        <f>+(C198*$C$2)+(D198*$D$2)+(E198*$E$2)+(G198*$G$2)+(H198*$H$2)+(I198*$I$2)+(K198*$K$2)</f>
        <v>0.44565666420638383</v>
      </c>
      <c r="AB198" s="67">
        <v>0.36099999999999999</v>
      </c>
      <c r="AC198" s="68">
        <v>0.27300000000000002</v>
      </c>
      <c r="AD198" s="69">
        <v>0.33200000000000002</v>
      </c>
      <c r="AE198" s="70">
        <v>0.311</v>
      </c>
      <c r="AF198" s="71">
        <v>0.32300000000000001</v>
      </c>
      <c r="AG198" s="72">
        <v>0.32100000000000001</v>
      </c>
      <c r="AH198" s="73">
        <v>0.36299999999999999</v>
      </c>
      <c r="AI198" s="74">
        <v>0.36099999999999999</v>
      </c>
      <c r="AJ198" s="75">
        <v>0.33400000000000002</v>
      </c>
      <c r="AK198" s="76">
        <v>0.36</v>
      </c>
      <c r="AL198" s="77">
        <v>0.33600000000000002</v>
      </c>
      <c r="AM198" s="78">
        <v>0.29699999999999999</v>
      </c>
      <c r="AN198" s="79">
        <v>0.28999999999999998</v>
      </c>
      <c r="AO198" s="80">
        <v>0.246</v>
      </c>
      <c r="AP198" s="81">
        <v>0.17299999999999999</v>
      </c>
      <c r="AQ198" s="82">
        <v>0.29530646984161785</v>
      </c>
    </row>
    <row r="199" spans="1:53" s="1" customFormat="1" x14ac:dyDescent="0.25">
      <c r="A199" s="2"/>
      <c r="B199" s="111" t="s">
        <v>105</v>
      </c>
      <c r="C199" s="112">
        <v>8.3000000000000004E-2</v>
      </c>
      <c r="D199" s="112">
        <v>5.6000000000000001E-2</v>
      </c>
      <c r="E199" s="112">
        <v>6.0999999999999999E-2</v>
      </c>
      <c r="F199" s="112">
        <v>7.0999999999999994E-2</v>
      </c>
      <c r="G199" s="112">
        <v>0.14000000000000001</v>
      </c>
      <c r="H199" s="112">
        <v>4.2000000000000003E-2</v>
      </c>
      <c r="I199" s="112">
        <v>5.3999999999999999E-2</v>
      </c>
      <c r="J199" s="112">
        <v>9.2999999999999999E-2</v>
      </c>
      <c r="K199" s="112">
        <v>3.5000000000000003E-2</v>
      </c>
      <c r="L199" s="112">
        <v>7.6999999999999999E-2</v>
      </c>
      <c r="M199" s="112">
        <v>8.2000000000000003E-2</v>
      </c>
      <c r="N199" s="112">
        <v>8.7999999999999995E-2</v>
      </c>
      <c r="O199" s="112">
        <v>7.2999999999999995E-2</v>
      </c>
      <c r="P199" s="112">
        <v>7.9000000000000001E-2</v>
      </c>
      <c r="Q199" s="112">
        <v>8.8999999999999996E-2</v>
      </c>
      <c r="R199" s="112">
        <v>6.3E-2</v>
      </c>
      <c r="S199" s="113">
        <v>7.9000000000000001E-2</v>
      </c>
      <c r="U199" s="125">
        <f t="shared" ref="U199:U203" si="168">+(C199*$C$1)+(D199*$D$1)+(E199*$E$1)</f>
        <v>7.422521525771178E-2</v>
      </c>
      <c r="V199" s="125">
        <f t="shared" ref="V199:V203" si="169">+(G199*$G$1)+(H199*$H$1)+(I199*$I$1)</f>
        <v>0.10072836168984396</v>
      </c>
      <c r="W199" s="125">
        <f t="shared" ref="W199:W203" si="170">+(K199*$K$1)</f>
        <v>3.5000000000000003E-2</v>
      </c>
      <c r="X199" s="125">
        <f t="shared" ref="X199:X203" si="171">+(L199*$L$1)+(M199*$M$1)</f>
        <v>7.955000000000001E-2</v>
      </c>
      <c r="Y199" s="125">
        <f t="shared" ref="Y199:Y203" si="172">+(N199*$N$1)+(O199*$O$1)+(P199*$P$1)</f>
        <v>8.1759999999999999E-2</v>
      </c>
      <c r="Z199" s="125">
        <f t="shared" ref="Z199:Z203" si="173">+(C199*$C$2)+(D199*$D$2)+(E199*$E$2)+(G199*$G$2)+(H199*$H$2)+(I199*$I$2)+(K199*$K$2)</f>
        <v>8.7101629888415272E-2</v>
      </c>
      <c r="AB199" s="67">
        <v>0.124</v>
      </c>
      <c r="AC199" s="68">
        <v>0.13100000000000001</v>
      </c>
      <c r="AD199" s="69">
        <v>0.13800000000000001</v>
      </c>
      <c r="AE199" s="70">
        <v>0.14899999999999999</v>
      </c>
      <c r="AF199" s="71">
        <v>0.17</v>
      </c>
      <c r="AG199" s="72">
        <v>0.20599999999999999</v>
      </c>
      <c r="AH199" s="73">
        <v>0.15</v>
      </c>
      <c r="AI199" s="74">
        <v>0.17899999999999999</v>
      </c>
      <c r="AJ199" s="75">
        <v>0.2</v>
      </c>
      <c r="AK199" s="76">
        <v>0.19400000000000001</v>
      </c>
      <c r="AL199" s="77">
        <v>0.23400000000000001</v>
      </c>
      <c r="AM199" s="78">
        <v>0.187</v>
      </c>
      <c r="AN199" s="79">
        <v>0.23499999999999999</v>
      </c>
      <c r="AO199" s="80">
        <v>0.29199999999999998</v>
      </c>
      <c r="AP199" s="81">
        <v>0.28599999999999998</v>
      </c>
      <c r="AQ199" s="82">
        <v>0.22419149631805271</v>
      </c>
    </row>
    <row r="200" spans="1:53" s="1" customFormat="1" x14ac:dyDescent="0.25">
      <c r="A200" s="2"/>
      <c r="B200" s="111" t="s">
        <v>106</v>
      </c>
      <c r="C200" s="112">
        <v>7.8E-2</v>
      </c>
      <c r="D200" s="112">
        <v>2.8000000000000001E-2</v>
      </c>
      <c r="E200" s="112">
        <v>5.8000000000000003E-2</v>
      </c>
      <c r="F200" s="112">
        <v>6.2E-2</v>
      </c>
      <c r="G200" s="112">
        <v>0.11600000000000001</v>
      </c>
      <c r="H200" s="112">
        <v>5.1999999999999998E-2</v>
      </c>
      <c r="I200" s="112">
        <v>8.8999999999999996E-2</v>
      </c>
      <c r="J200" s="112">
        <v>9.4E-2</v>
      </c>
      <c r="K200" s="112">
        <v>0.20799999999999999</v>
      </c>
      <c r="L200" s="112">
        <v>8.4000000000000005E-2</v>
      </c>
      <c r="M200" s="112">
        <v>8.3000000000000004E-2</v>
      </c>
      <c r="N200" s="112">
        <v>8.2000000000000003E-2</v>
      </c>
      <c r="O200" s="112">
        <v>8.1000000000000003E-2</v>
      </c>
      <c r="P200" s="112">
        <v>8.7999999999999995E-2</v>
      </c>
      <c r="Q200" s="112">
        <v>8.3000000000000004E-2</v>
      </c>
      <c r="R200" s="112">
        <v>8.3000000000000004E-2</v>
      </c>
      <c r="S200" s="113">
        <v>8.3000000000000004E-2</v>
      </c>
      <c r="U200" s="125">
        <f t="shared" si="168"/>
        <v>6.6628641054708615E-2</v>
      </c>
      <c r="V200" s="125">
        <f t="shared" si="169"/>
        <v>9.7721686591235341E-2</v>
      </c>
      <c r="W200" s="125">
        <f t="shared" si="170"/>
        <v>0.20799999999999999</v>
      </c>
      <c r="X200" s="125">
        <f t="shared" si="171"/>
        <v>8.3490000000000009E-2</v>
      </c>
      <c r="Y200" s="125">
        <f t="shared" si="172"/>
        <v>8.2970000000000002E-2</v>
      </c>
      <c r="Z200" s="125">
        <f t="shared" si="173"/>
        <v>8.3031932614367421E-2</v>
      </c>
      <c r="AB200" s="67">
        <v>0.11799999999999999</v>
      </c>
      <c r="AC200" s="68">
        <v>0.107</v>
      </c>
      <c r="AD200" s="69">
        <v>9.1999999999999998E-2</v>
      </c>
      <c r="AE200" s="70">
        <v>0.114</v>
      </c>
      <c r="AF200" s="71">
        <v>0.109</v>
      </c>
      <c r="AG200" s="72">
        <v>0.122</v>
      </c>
      <c r="AH200" s="73">
        <v>0.113</v>
      </c>
      <c r="AI200" s="74">
        <v>0.109</v>
      </c>
      <c r="AJ200" s="75">
        <v>8.8999999999999996E-2</v>
      </c>
      <c r="AK200" s="76">
        <v>9.1999999999999998E-2</v>
      </c>
      <c r="AL200" s="77">
        <v>0.105</v>
      </c>
      <c r="AM200" s="78">
        <v>0.13400000000000001</v>
      </c>
      <c r="AN200" s="79">
        <v>0.09</v>
      </c>
      <c r="AO200" s="80">
        <v>0.115</v>
      </c>
      <c r="AP200" s="81">
        <v>0.191</v>
      </c>
      <c r="AQ200" s="82">
        <v>0.15219791616831882</v>
      </c>
    </row>
    <row r="201" spans="1:53" s="1" customFormat="1" x14ac:dyDescent="0.25">
      <c r="A201" s="2"/>
      <c r="B201" s="111" t="s">
        <v>107</v>
      </c>
      <c r="C201" s="112">
        <v>0.10199999999999999</v>
      </c>
      <c r="D201" s="112">
        <v>4.5999999999999999E-2</v>
      </c>
      <c r="E201" s="112">
        <v>5.2999999999999999E-2</v>
      </c>
      <c r="F201" s="112">
        <v>7.5999999999999998E-2</v>
      </c>
      <c r="G201" s="112">
        <v>8.2000000000000003E-2</v>
      </c>
      <c r="H201" s="112">
        <v>7.0000000000000007E-2</v>
      </c>
      <c r="I201" s="112">
        <v>0.121</v>
      </c>
      <c r="J201" s="112">
        <v>0.09</v>
      </c>
      <c r="K201" s="112">
        <v>9.5000000000000001E-2</v>
      </c>
      <c r="L201" s="112">
        <v>8.1000000000000003E-2</v>
      </c>
      <c r="M201" s="112">
        <v>8.5999999999999993E-2</v>
      </c>
      <c r="N201" s="112">
        <v>8.1000000000000003E-2</v>
      </c>
      <c r="O201" s="112">
        <v>9.9000000000000005E-2</v>
      </c>
      <c r="P201" s="112">
        <v>6.4000000000000001E-2</v>
      </c>
      <c r="Q201" s="112">
        <v>9.2999999999999999E-2</v>
      </c>
      <c r="R201" s="112">
        <v>6.6000000000000003E-2</v>
      </c>
      <c r="S201" s="113">
        <v>8.3000000000000004E-2</v>
      </c>
      <c r="U201" s="125">
        <f t="shared" si="168"/>
        <v>8.3007732065675341E-2</v>
      </c>
      <c r="V201" s="125">
        <f t="shared" si="169"/>
        <v>8.9705768631384325E-2</v>
      </c>
      <c r="W201" s="125">
        <f t="shared" si="170"/>
        <v>9.5000000000000001E-2</v>
      </c>
      <c r="X201" s="125">
        <f t="shared" si="171"/>
        <v>8.3549999999999999E-2</v>
      </c>
      <c r="Y201" s="125">
        <f t="shared" si="172"/>
        <v>8.2650000000000001E-2</v>
      </c>
      <c r="Z201" s="125">
        <f t="shared" si="173"/>
        <v>8.6354573138045981E-2</v>
      </c>
      <c r="AB201" s="67">
        <v>0.112</v>
      </c>
      <c r="AC201" s="68">
        <v>0.107</v>
      </c>
      <c r="AD201" s="69">
        <v>9.4E-2</v>
      </c>
      <c r="AE201" s="70">
        <v>0.109</v>
      </c>
      <c r="AF201" s="71">
        <v>7.6999999999999999E-2</v>
      </c>
      <c r="AG201" s="72">
        <v>0.122</v>
      </c>
      <c r="AH201" s="73">
        <v>0.13300000000000001</v>
      </c>
      <c r="AI201" s="74">
        <v>0.11799999999999999</v>
      </c>
      <c r="AJ201" s="75">
        <v>0.105</v>
      </c>
      <c r="AK201" s="76">
        <v>7.9000000000000001E-2</v>
      </c>
      <c r="AL201" s="77">
        <v>7.6999999999999999E-2</v>
      </c>
      <c r="AM201" s="78">
        <v>0.1</v>
      </c>
      <c r="AN201" s="79">
        <v>0.08</v>
      </c>
      <c r="AO201" s="80">
        <v>8.6999999999999994E-2</v>
      </c>
      <c r="AP201" s="81">
        <v>9.0999999999999998E-2</v>
      </c>
      <c r="AQ201" s="82">
        <v>8.0696523441411636E-2</v>
      </c>
    </row>
    <row r="202" spans="1:53" s="1" customFormat="1" x14ac:dyDescent="0.25">
      <c r="A202" s="2"/>
      <c r="B202" s="111" t="s">
        <v>108</v>
      </c>
      <c r="C202" s="112">
        <v>0.29199999999999998</v>
      </c>
      <c r="D202" s="112">
        <v>2.4E-2</v>
      </c>
      <c r="E202" s="112">
        <v>0.35899999999999999</v>
      </c>
      <c r="F202" s="112">
        <v>0.25900000000000001</v>
      </c>
      <c r="G202" s="112">
        <v>0.23499999999999999</v>
      </c>
      <c r="H202" s="112">
        <v>0.35199999999999998</v>
      </c>
      <c r="I202" s="112">
        <v>0.29099999999999998</v>
      </c>
      <c r="J202" s="112">
        <v>0.27800000000000002</v>
      </c>
      <c r="K202" s="112">
        <v>0.26400000000000001</v>
      </c>
      <c r="L202" s="112">
        <v>0.28000000000000003</v>
      </c>
      <c r="M202" s="112">
        <v>0.25600000000000001</v>
      </c>
      <c r="N202" s="112">
        <v>0.29599999999999999</v>
      </c>
      <c r="O202" s="112">
        <v>0.252</v>
      </c>
      <c r="P202" s="112">
        <v>0.26100000000000001</v>
      </c>
      <c r="Q202" s="112">
        <v>0.25900000000000001</v>
      </c>
      <c r="R202" s="112">
        <v>0.28299999999999997</v>
      </c>
      <c r="S202" s="113">
        <v>0.26800000000000002</v>
      </c>
      <c r="U202" s="125">
        <f t="shared" si="168"/>
        <v>0.27202152577117888</v>
      </c>
      <c r="V202" s="125">
        <f t="shared" si="169"/>
        <v>0.27009288027064582</v>
      </c>
      <c r="W202" s="125">
        <f t="shared" si="170"/>
        <v>0.26400000000000001</v>
      </c>
      <c r="X202" s="125">
        <f t="shared" si="171"/>
        <v>0.26776</v>
      </c>
      <c r="Y202" s="125">
        <f t="shared" si="172"/>
        <v>0.27588999999999997</v>
      </c>
      <c r="Z202" s="125">
        <f t="shared" si="173"/>
        <v>0.27103535180254779</v>
      </c>
      <c r="AB202" s="67">
        <v>0.27</v>
      </c>
      <c r="AC202" s="68">
        <v>0.35399999999999998</v>
      </c>
      <c r="AD202" s="69">
        <v>0.32300000000000001</v>
      </c>
      <c r="AE202" s="70">
        <v>0.29599999999999999</v>
      </c>
      <c r="AF202" s="71">
        <v>0.28299999999999997</v>
      </c>
      <c r="AG202" s="72">
        <v>0.216</v>
      </c>
      <c r="AH202" s="73">
        <v>0.20899999999999999</v>
      </c>
      <c r="AI202" s="74">
        <v>0.21199999999999999</v>
      </c>
      <c r="AJ202" s="75">
        <v>0.20599999999999999</v>
      </c>
      <c r="AK202" s="76">
        <v>0.217</v>
      </c>
      <c r="AL202" s="77">
        <v>0.21</v>
      </c>
      <c r="AM202" s="78">
        <v>0.20699999999999999</v>
      </c>
      <c r="AN202" s="79">
        <v>0.23599999999999999</v>
      </c>
      <c r="AO202" s="80">
        <v>0.193</v>
      </c>
      <c r="AP202" s="81">
        <v>0.20599999999999999</v>
      </c>
      <c r="AQ202" s="82">
        <v>0.18993551561111183</v>
      </c>
    </row>
    <row r="203" spans="1:53" s="1" customFormat="1" x14ac:dyDescent="0.25">
      <c r="A203" s="2"/>
      <c r="B203" s="111" t="s">
        <v>49</v>
      </c>
      <c r="C203" s="112">
        <v>3.1E-2</v>
      </c>
      <c r="D203" s="112"/>
      <c r="E203" s="112">
        <v>1.7999999999999999E-2</v>
      </c>
      <c r="F203" s="112">
        <v>2.1000000000000001E-2</v>
      </c>
      <c r="G203" s="112">
        <v>2.8000000000000001E-2</v>
      </c>
      <c r="H203" s="112">
        <v>5.8000000000000003E-2</v>
      </c>
      <c r="I203" s="112">
        <v>1.7000000000000001E-2</v>
      </c>
      <c r="J203" s="112">
        <v>3.2000000000000001E-2</v>
      </c>
      <c r="K203" s="112"/>
      <c r="L203" s="112">
        <v>1.9E-2</v>
      </c>
      <c r="M203" s="112">
        <v>3.1E-2</v>
      </c>
      <c r="N203" s="112">
        <v>1.7000000000000001E-2</v>
      </c>
      <c r="O203" s="112">
        <v>2.9000000000000001E-2</v>
      </c>
      <c r="P203" s="112">
        <v>2.7E-2</v>
      </c>
      <c r="Q203" s="112">
        <v>2.8000000000000001E-2</v>
      </c>
      <c r="R203" s="112">
        <v>0.02</v>
      </c>
      <c r="S203" s="113">
        <v>2.5000000000000001E-2</v>
      </c>
      <c r="U203" s="125">
        <f t="shared" si="168"/>
        <v>2.3808636869356973E-2</v>
      </c>
      <c r="V203" s="125">
        <f t="shared" si="169"/>
        <v>3.0590906244816248E-2</v>
      </c>
      <c r="W203" s="125">
        <f t="shared" si="170"/>
        <v>0</v>
      </c>
      <c r="X203" s="125">
        <f t="shared" si="171"/>
        <v>2.512E-2</v>
      </c>
      <c r="Y203" s="125">
        <f t="shared" si="172"/>
        <v>2.2580000000000003E-2</v>
      </c>
      <c r="Z203" s="125">
        <f t="shared" si="173"/>
        <v>2.7051655301035649E-2</v>
      </c>
      <c r="AB203" s="67">
        <v>1.6E-2</v>
      </c>
      <c r="AC203" s="68">
        <v>2.8000000000000001E-2</v>
      </c>
      <c r="AD203" s="69">
        <v>2.1000000000000001E-2</v>
      </c>
      <c r="AE203" s="70">
        <v>2.1000000000000001E-2</v>
      </c>
      <c r="AF203" s="71">
        <v>3.9E-2</v>
      </c>
      <c r="AG203" s="72">
        <v>1.2E-2</v>
      </c>
      <c r="AH203" s="73">
        <v>3.2000000000000001E-2</v>
      </c>
      <c r="AI203" s="74">
        <v>2.1999999999999999E-2</v>
      </c>
      <c r="AJ203" s="75">
        <v>6.6000000000000003E-2</v>
      </c>
      <c r="AK203" s="76">
        <v>5.8000000000000003E-2</v>
      </c>
      <c r="AL203" s="77">
        <v>3.7999999999999999E-2</v>
      </c>
      <c r="AM203" s="78">
        <v>7.5999999999999998E-2</v>
      </c>
      <c r="AN203" s="79">
        <v>6.8000000000000005E-2</v>
      </c>
      <c r="AO203" s="80">
        <v>6.8000000000000005E-2</v>
      </c>
      <c r="AP203" s="81">
        <v>5.3999999999999999E-2</v>
      </c>
      <c r="AQ203" s="82">
        <v>5.7558576170375797E-2</v>
      </c>
    </row>
    <row r="204" spans="1:53" s="1" customFormat="1" x14ac:dyDescent="0.25">
      <c r="B204" s="114" t="s">
        <v>10</v>
      </c>
      <c r="C204" s="115">
        <v>1</v>
      </c>
      <c r="D204" s="115">
        <v>1</v>
      </c>
      <c r="E204" s="115">
        <v>1</v>
      </c>
      <c r="F204" s="115">
        <v>1</v>
      </c>
      <c r="G204" s="115">
        <v>1</v>
      </c>
      <c r="H204" s="115">
        <v>1</v>
      </c>
      <c r="I204" s="115">
        <v>1</v>
      </c>
      <c r="J204" s="115">
        <v>1</v>
      </c>
      <c r="K204" s="115">
        <v>1</v>
      </c>
      <c r="L204" s="115">
        <v>1</v>
      </c>
      <c r="M204" s="115">
        <v>1</v>
      </c>
      <c r="N204" s="115">
        <v>1</v>
      </c>
      <c r="O204" s="115">
        <v>1</v>
      </c>
      <c r="P204" s="115">
        <v>1</v>
      </c>
      <c r="Q204" s="115">
        <v>1</v>
      </c>
      <c r="R204" s="115">
        <v>1</v>
      </c>
      <c r="S204" s="116">
        <v>1</v>
      </c>
      <c r="U204" s="126">
        <f>SUM(U198:U203)</f>
        <v>1.0001333467891975</v>
      </c>
      <c r="V204" s="126">
        <f t="shared" ref="V204" si="174">SUM(V198:V203)</f>
        <v>1.00056833070099</v>
      </c>
      <c r="W204" s="126">
        <f t="shared" ref="W204" si="175">SUM(W198:W203)</f>
        <v>1</v>
      </c>
      <c r="X204" s="126">
        <f t="shared" ref="X204" si="176">SUM(X198:X203)</f>
        <v>1.0010000000000001</v>
      </c>
      <c r="Y204" s="126">
        <f t="shared" ref="Y204" si="177">SUM(Y198:Y203)</f>
        <v>1.0000799999999999</v>
      </c>
      <c r="Z204" s="126">
        <f t="shared" ref="Z204" si="178">SUM(Z198:Z203)</f>
        <v>1.0002318069507961</v>
      </c>
      <c r="AB204" s="84">
        <v>1</v>
      </c>
      <c r="AC204" s="85">
        <v>1</v>
      </c>
      <c r="AD204" s="86">
        <v>1</v>
      </c>
      <c r="AE204" s="87">
        <v>1</v>
      </c>
      <c r="AF204" s="88">
        <v>1</v>
      </c>
      <c r="AG204" s="89">
        <v>1</v>
      </c>
      <c r="AH204" s="90">
        <v>1</v>
      </c>
      <c r="AI204" s="91">
        <v>1</v>
      </c>
      <c r="AJ204" s="92">
        <v>1</v>
      </c>
      <c r="AK204" s="93">
        <v>1</v>
      </c>
      <c r="AL204" s="94">
        <v>1</v>
      </c>
      <c r="AM204" s="95">
        <v>1</v>
      </c>
      <c r="AN204" s="96">
        <v>1</v>
      </c>
      <c r="AO204" s="97">
        <v>1</v>
      </c>
      <c r="AP204" s="98">
        <v>1</v>
      </c>
      <c r="AQ204" s="99">
        <v>0.99988649755088876</v>
      </c>
    </row>
    <row r="205" spans="1:53" s="5" customFormat="1" ht="11.25" x14ac:dyDescent="0.25">
      <c r="B205" s="106" t="s">
        <v>50</v>
      </c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</row>
    <row r="206" spans="1:53" s="5" customFormat="1" ht="11.25" x14ac:dyDescent="0.25">
      <c r="B206" s="106" t="s">
        <v>51</v>
      </c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</row>
    <row r="207" spans="1:53" s="105" customFormat="1" x14ac:dyDescent="0.25"/>
    <row r="208" spans="1:53" s="105" customFormat="1" x14ac:dyDescent="0.25">
      <c r="B208" s="105" t="s">
        <v>110</v>
      </c>
    </row>
    <row r="209" spans="1:26" s="105" customFormat="1" x14ac:dyDescent="0.25">
      <c r="B209" s="105" t="s">
        <v>111</v>
      </c>
    </row>
    <row r="210" spans="1:26" x14ac:dyDescent="0.25">
      <c r="B210" s="5" t="s">
        <v>3</v>
      </c>
    </row>
    <row r="211" spans="1:26" x14ac:dyDescent="0.25">
      <c r="A211" s="104"/>
      <c r="B211" s="7"/>
      <c r="C211" s="167" t="s">
        <v>4</v>
      </c>
      <c r="D211" s="168"/>
      <c r="E211" s="168"/>
      <c r="F211" s="169"/>
      <c r="G211" s="167" t="s">
        <v>5</v>
      </c>
      <c r="H211" s="168"/>
      <c r="I211" s="168"/>
      <c r="J211" s="169"/>
      <c r="K211" s="170" t="s">
        <v>6</v>
      </c>
      <c r="L211" s="172" t="s">
        <v>7</v>
      </c>
      <c r="M211" s="173"/>
      <c r="N211" s="172" t="s">
        <v>8</v>
      </c>
      <c r="O211" s="174"/>
      <c r="P211" s="174"/>
      <c r="Q211" s="172" t="s">
        <v>9</v>
      </c>
      <c r="R211" s="173"/>
      <c r="S211" s="102" t="s">
        <v>10</v>
      </c>
      <c r="U211" s="123" t="s">
        <v>10</v>
      </c>
      <c r="V211" s="123" t="s">
        <v>10</v>
      </c>
      <c r="W211" s="123" t="s">
        <v>10</v>
      </c>
      <c r="X211" s="123" t="s">
        <v>10</v>
      </c>
      <c r="Y211" s="123" t="s">
        <v>10</v>
      </c>
      <c r="Z211" s="123" t="s">
        <v>10</v>
      </c>
    </row>
    <row r="212" spans="1:26" ht="22.5" x14ac:dyDescent="0.25">
      <c r="A212" s="104"/>
      <c r="B212" s="9"/>
      <c r="C212" s="10" t="s">
        <v>11</v>
      </c>
      <c r="D212" s="10" t="s">
        <v>12</v>
      </c>
      <c r="E212" s="10" t="s">
        <v>13</v>
      </c>
      <c r="F212" s="11" t="s">
        <v>14</v>
      </c>
      <c r="G212" s="12" t="s">
        <v>15</v>
      </c>
      <c r="H212" s="12" t="s">
        <v>16</v>
      </c>
      <c r="I212" s="10" t="s">
        <v>17</v>
      </c>
      <c r="J212" s="11" t="s">
        <v>18</v>
      </c>
      <c r="K212" s="171"/>
      <c r="L212" s="10" t="s">
        <v>19</v>
      </c>
      <c r="M212" s="10" t="s">
        <v>20</v>
      </c>
      <c r="N212" s="10" t="s">
        <v>21</v>
      </c>
      <c r="O212" s="10" t="s">
        <v>22</v>
      </c>
      <c r="P212" s="10" t="s">
        <v>23</v>
      </c>
      <c r="Q212" s="10" t="s">
        <v>24</v>
      </c>
      <c r="R212" s="10" t="s">
        <v>25</v>
      </c>
      <c r="S212" s="103" t="s">
        <v>26</v>
      </c>
      <c r="U212" s="124" t="s">
        <v>4</v>
      </c>
      <c r="V212" s="124" t="s">
        <v>5</v>
      </c>
      <c r="W212" s="124" t="s">
        <v>27</v>
      </c>
      <c r="X212" s="124" t="s">
        <v>7</v>
      </c>
      <c r="Y212" s="124" t="s">
        <v>8</v>
      </c>
      <c r="Z212" s="124"/>
    </row>
    <row r="213" spans="1:26" s="1" customFormat="1" x14ac:dyDescent="0.25">
      <c r="A213" s="2"/>
      <c r="B213" s="108" t="s">
        <v>79</v>
      </c>
      <c r="C213" s="109">
        <v>0.34100000000000003</v>
      </c>
      <c r="D213" s="109">
        <v>8.1000000000000003E-2</v>
      </c>
      <c r="E213" s="109">
        <v>0.37</v>
      </c>
      <c r="F213" s="109">
        <v>0.29899999999999999</v>
      </c>
      <c r="G213" s="109">
        <v>0.39600000000000002</v>
      </c>
      <c r="H213" s="109">
        <v>0.35899999999999999</v>
      </c>
      <c r="I213" s="109">
        <v>0.41</v>
      </c>
      <c r="J213" s="109">
        <v>0.39100000000000001</v>
      </c>
      <c r="K213" s="109">
        <v>0.36499999999999999</v>
      </c>
      <c r="L213" s="109">
        <v>0.36699999999999999</v>
      </c>
      <c r="M213" s="109">
        <v>0.32</v>
      </c>
      <c r="N213" s="109">
        <v>0.38900000000000001</v>
      </c>
      <c r="O213" s="109">
        <v>0.31900000000000001</v>
      </c>
      <c r="P213" s="109">
        <v>0.33300000000000002</v>
      </c>
      <c r="Q213" s="109">
        <v>0.36</v>
      </c>
      <c r="R213" s="109">
        <v>0.315</v>
      </c>
      <c r="S213" s="110">
        <v>0.34399999999999997</v>
      </c>
      <c r="U213" s="125">
        <f>+(C213*$C$1)+(D213*$D$1)+(E213*$E$1)</f>
        <v>0.3131506630624763</v>
      </c>
      <c r="V213" s="125">
        <f>+(G213*$G$1)+(H213*$H$1)+(I213*$I$1)</f>
        <v>0.39291403615613413</v>
      </c>
      <c r="W213" s="125">
        <f>+(K213*$K$1)</f>
        <v>0.36499999999999999</v>
      </c>
      <c r="X213" s="125">
        <f>+(L213*$L$1)+(M213*$M$1)</f>
        <v>0.34303</v>
      </c>
      <c r="Y213" s="125">
        <f>+(N213*$N$1)+(O213*$O$1)+(P213*$P$1)</f>
        <v>0.35693999999999998</v>
      </c>
      <c r="Z213" s="125">
        <f>+(C213*$C$2)+(D213*$D$2)+(E213*$E$2)+(G213*$G$2)+(H213*$H$2)+(I213*$I$2)+(K213*$K$2)</f>
        <v>0.35305904480984002</v>
      </c>
    </row>
    <row r="214" spans="1:26" s="1" customFormat="1" x14ac:dyDescent="0.25">
      <c r="A214" s="2"/>
      <c r="B214" s="111" t="s">
        <v>80</v>
      </c>
      <c r="C214" s="112">
        <v>0.52900000000000003</v>
      </c>
      <c r="D214" s="112">
        <v>0.90400000000000003</v>
      </c>
      <c r="E214" s="112">
        <v>0.52700000000000002</v>
      </c>
      <c r="F214" s="112">
        <v>0.60199999999999998</v>
      </c>
      <c r="G214" s="112">
        <v>0.47699999999999998</v>
      </c>
      <c r="H214" s="112">
        <v>0.46</v>
      </c>
      <c r="I214" s="112">
        <v>0.48699999999999999</v>
      </c>
      <c r="J214" s="112">
        <v>0.47599999999999998</v>
      </c>
      <c r="K214" s="112">
        <v>0.5</v>
      </c>
      <c r="L214" s="112">
        <v>0.52500000000000002</v>
      </c>
      <c r="M214" s="112">
        <v>0.55500000000000005</v>
      </c>
      <c r="N214" s="112">
        <v>0.51600000000000001</v>
      </c>
      <c r="O214" s="112">
        <v>0.55600000000000005</v>
      </c>
      <c r="P214" s="112">
        <v>0.54400000000000004</v>
      </c>
      <c r="Q214" s="112">
        <v>0.52600000000000002</v>
      </c>
      <c r="R214" s="112">
        <v>0.56599999999999995</v>
      </c>
      <c r="S214" s="113">
        <v>0.54</v>
      </c>
      <c r="U214" s="125">
        <f>+(C214*$C$1)+(D214*$D$1)+(E214*$E$1)</f>
        <v>0.57853464400055232</v>
      </c>
      <c r="V214" s="125">
        <f>+(G214*$G$1)+(H214*$H$1)+(I214*$I$1)</f>
        <v>0.47648351615068513</v>
      </c>
      <c r="W214" s="125">
        <f>+(K214*$K$1)</f>
        <v>0.5</v>
      </c>
      <c r="X214" s="125">
        <f>+(L214*$L$1)+(M214*$M$1)</f>
        <v>0.5403</v>
      </c>
      <c r="Y214" s="125">
        <f>+(N214*$N$1)+(O214*$O$1)+(P214*$P$1)</f>
        <v>0.53347999999999995</v>
      </c>
      <c r="Z214" s="125">
        <f>+(C214*$C$2)+(D214*$D$2)+(E214*$E$2)+(G214*$G$2)+(H214*$H$2)+(I214*$I$2)+(K214*$K$2)</f>
        <v>0.52717534016169842</v>
      </c>
    </row>
    <row r="215" spans="1:26" s="1" customFormat="1" x14ac:dyDescent="0.25">
      <c r="A215" s="2"/>
      <c r="B215" s="111" t="s">
        <v>49</v>
      </c>
      <c r="C215" s="112">
        <v>0.13</v>
      </c>
      <c r="D215" s="112">
        <v>1.4999999999999999E-2</v>
      </c>
      <c r="E215" s="112">
        <v>0.10299999999999999</v>
      </c>
      <c r="F215" s="112">
        <v>9.9000000000000005E-2</v>
      </c>
      <c r="G215" s="112">
        <v>0.127</v>
      </c>
      <c r="H215" s="112">
        <v>0.18099999999999999</v>
      </c>
      <c r="I215" s="112">
        <v>0.10299999999999999</v>
      </c>
      <c r="J215" s="112">
        <v>0.13300000000000001</v>
      </c>
      <c r="K215" s="112">
        <v>0.13500000000000001</v>
      </c>
      <c r="L215" s="112">
        <v>0.108</v>
      </c>
      <c r="M215" s="112">
        <v>0.125</v>
      </c>
      <c r="N215" s="112">
        <v>9.6000000000000002E-2</v>
      </c>
      <c r="O215" s="112">
        <v>0.126</v>
      </c>
      <c r="P215" s="112">
        <v>0.124</v>
      </c>
      <c r="Q215" s="112">
        <v>0.114</v>
      </c>
      <c r="R215" s="112">
        <v>0.11899999999999999</v>
      </c>
      <c r="S215" s="113">
        <v>0.11600000000000001</v>
      </c>
      <c r="U215" s="125">
        <f t="shared" ref="U215" si="179">+(C215*$C$1)+(D215*$D$1)+(E215*$E$1)</f>
        <v>0.10831469293697144</v>
      </c>
      <c r="V215" s="125">
        <f t="shared" ref="V215" si="180">+(G215*$G$1)+(H215*$H$1)+(I215*$I$1)</f>
        <v>0.13060244769318063</v>
      </c>
      <c r="W215" s="125">
        <f t="shared" ref="W215" si="181">+(K215*$K$1)</f>
        <v>0.13500000000000001</v>
      </c>
      <c r="X215" s="125">
        <f t="shared" ref="X215" si="182">+(L215*$L$1)+(M215*$M$1)</f>
        <v>0.11667</v>
      </c>
      <c r="Y215" s="125">
        <f t="shared" ref="Y215" si="183">+(N215*$N$1)+(O215*$O$1)+(P215*$P$1)</f>
        <v>0.11058</v>
      </c>
      <c r="Z215" s="125">
        <f t="shared" ref="Z215" si="184">+(C215*$C$2)+(D215*$D$2)+(E215*$E$2)+(G215*$G$2)+(H215*$H$2)+(I215*$I$2)+(K215*$K$2)</f>
        <v>0.1196488282492638</v>
      </c>
    </row>
    <row r="216" spans="1:26" s="1" customFormat="1" x14ac:dyDescent="0.25">
      <c r="B216" s="114" t="s">
        <v>10</v>
      </c>
      <c r="C216" s="115">
        <v>1</v>
      </c>
      <c r="D216" s="115">
        <v>1</v>
      </c>
      <c r="E216" s="115">
        <v>1</v>
      </c>
      <c r="F216" s="115">
        <v>1</v>
      </c>
      <c r="G216" s="115">
        <v>1</v>
      </c>
      <c r="H216" s="115">
        <v>1</v>
      </c>
      <c r="I216" s="115">
        <v>1</v>
      </c>
      <c r="J216" s="115">
        <v>1</v>
      </c>
      <c r="K216" s="115">
        <v>1</v>
      </c>
      <c r="L216" s="115">
        <v>1</v>
      </c>
      <c r="M216" s="115">
        <v>1</v>
      </c>
      <c r="N216" s="115">
        <v>1</v>
      </c>
      <c r="O216" s="115">
        <v>1</v>
      </c>
      <c r="P216" s="115">
        <v>1</v>
      </c>
      <c r="Q216" s="115">
        <v>1</v>
      </c>
      <c r="R216" s="115">
        <v>1</v>
      </c>
      <c r="S216" s="116">
        <v>1</v>
      </c>
      <c r="U216" s="126">
        <f>SUM(U213:U215)</f>
        <v>1</v>
      </c>
      <c r="V216" s="126">
        <f t="shared" ref="V216:Z216" si="185">SUM(V213:V215)</f>
        <v>0.99999999999999989</v>
      </c>
      <c r="W216" s="126">
        <f t="shared" si="185"/>
        <v>1</v>
      </c>
      <c r="X216" s="126">
        <f t="shared" si="185"/>
        <v>1</v>
      </c>
      <c r="Y216" s="126">
        <f t="shared" si="185"/>
        <v>1.0009999999999999</v>
      </c>
      <c r="Z216" s="126">
        <f t="shared" si="185"/>
        <v>0.9998832132208022</v>
      </c>
    </row>
    <row r="217" spans="1:26" s="5" customFormat="1" ht="11.25" x14ac:dyDescent="0.25">
      <c r="B217" s="106" t="s">
        <v>50</v>
      </c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</row>
    <row r="218" spans="1:26" s="5" customFormat="1" ht="11.25" x14ac:dyDescent="0.25">
      <c r="B218" s="106" t="s">
        <v>51</v>
      </c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</row>
    <row r="219" spans="1:26" s="105" customFormat="1" x14ac:dyDescent="0.25"/>
    <row r="220" spans="1:26" s="105" customFormat="1" x14ac:dyDescent="0.25">
      <c r="B220" s="105" t="s">
        <v>112</v>
      </c>
    </row>
    <row r="221" spans="1:26" s="105" customFormat="1" x14ac:dyDescent="0.25">
      <c r="B221" s="105" t="s">
        <v>113</v>
      </c>
    </row>
    <row r="222" spans="1:26" x14ac:dyDescent="0.25">
      <c r="B222" s="5" t="s">
        <v>3</v>
      </c>
    </row>
    <row r="223" spans="1:26" x14ac:dyDescent="0.25">
      <c r="A223" s="104"/>
      <c r="B223" s="7"/>
      <c r="C223" s="167" t="s">
        <v>4</v>
      </c>
      <c r="D223" s="168"/>
      <c r="E223" s="168"/>
      <c r="F223" s="169"/>
      <c r="G223" s="167" t="s">
        <v>5</v>
      </c>
      <c r="H223" s="168"/>
      <c r="I223" s="168"/>
      <c r="J223" s="169"/>
      <c r="K223" s="170" t="s">
        <v>6</v>
      </c>
      <c r="L223" s="172" t="s">
        <v>7</v>
      </c>
      <c r="M223" s="173"/>
      <c r="N223" s="172" t="s">
        <v>8</v>
      </c>
      <c r="O223" s="174"/>
      <c r="P223" s="174"/>
      <c r="Q223" s="172" t="s">
        <v>9</v>
      </c>
      <c r="R223" s="173"/>
      <c r="S223" s="102" t="s">
        <v>10</v>
      </c>
      <c r="U223" s="123" t="s">
        <v>10</v>
      </c>
      <c r="V223" s="123" t="s">
        <v>10</v>
      </c>
      <c r="W223" s="123" t="s">
        <v>10</v>
      </c>
      <c r="X223" s="123" t="s">
        <v>10</v>
      </c>
      <c r="Y223" s="123" t="s">
        <v>10</v>
      </c>
      <c r="Z223" s="123" t="s">
        <v>10</v>
      </c>
    </row>
    <row r="224" spans="1:26" ht="22.5" x14ac:dyDescent="0.25">
      <c r="A224" s="104"/>
      <c r="B224" s="9"/>
      <c r="C224" s="10" t="s">
        <v>11</v>
      </c>
      <c r="D224" s="10" t="s">
        <v>12</v>
      </c>
      <c r="E224" s="10" t="s">
        <v>13</v>
      </c>
      <c r="F224" s="11" t="s">
        <v>14</v>
      </c>
      <c r="G224" s="12" t="s">
        <v>15</v>
      </c>
      <c r="H224" s="12" t="s">
        <v>16</v>
      </c>
      <c r="I224" s="10" t="s">
        <v>17</v>
      </c>
      <c r="J224" s="11" t="s">
        <v>18</v>
      </c>
      <c r="K224" s="171"/>
      <c r="L224" s="10" t="s">
        <v>19</v>
      </c>
      <c r="M224" s="10" t="s">
        <v>20</v>
      </c>
      <c r="N224" s="10" t="s">
        <v>21</v>
      </c>
      <c r="O224" s="10" t="s">
        <v>22</v>
      </c>
      <c r="P224" s="10" t="s">
        <v>23</v>
      </c>
      <c r="Q224" s="10" t="s">
        <v>24</v>
      </c>
      <c r="R224" s="10" t="s">
        <v>25</v>
      </c>
      <c r="S224" s="103" t="s">
        <v>26</v>
      </c>
      <c r="U224" s="124" t="s">
        <v>4</v>
      </c>
      <c r="V224" s="124" t="s">
        <v>5</v>
      </c>
      <c r="W224" s="124" t="s">
        <v>27</v>
      </c>
      <c r="X224" s="124" t="s">
        <v>7</v>
      </c>
      <c r="Y224" s="124" t="s">
        <v>8</v>
      </c>
      <c r="Z224" s="124"/>
    </row>
    <row r="225" spans="1:26" s="1" customFormat="1" x14ac:dyDescent="0.25">
      <c r="A225" s="2"/>
      <c r="B225" s="108" t="s">
        <v>114</v>
      </c>
      <c r="C225" s="109">
        <v>4.0000000000000001E-3</v>
      </c>
      <c r="D225" s="109"/>
      <c r="E225" s="109"/>
      <c r="F225" s="109">
        <v>2E-3</v>
      </c>
      <c r="G225" s="109">
        <v>3.0000000000000001E-3</v>
      </c>
      <c r="H225" s="109">
        <v>3.0000000000000001E-3</v>
      </c>
      <c r="I225" s="109">
        <v>4.0000000000000001E-3</v>
      </c>
      <c r="J225" s="109">
        <v>3.0000000000000001E-3</v>
      </c>
      <c r="K225" s="109"/>
      <c r="L225" s="109">
        <v>3.0000000000000001E-3</v>
      </c>
      <c r="M225" s="109">
        <v>1E-3</v>
      </c>
      <c r="N225" s="109"/>
      <c r="O225" s="109">
        <v>4.0000000000000001E-3</v>
      </c>
      <c r="P225" s="109">
        <v>3.0000000000000001E-3</v>
      </c>
      <c r="Q225" s="109">
        <v>4.0000000000000001E-3</v>
      </c>
      <c r="R225" s="109"/>
      <c r="S225" s="110">
        <v>2E-3</v>
      </c>
      <c r="U225" s="125">
        <f>+(C225*$C$1)+(D225*$D$1)+(E225*$E$1)</f>
        <v>2.5258089461272183E-3</v>
      </c>
      <c r="V225" s="125">
        <f>+(G225*$G$1)+(H225*$H$1)+(I225*$I$1)</f>
        <v>3.2526627494020464E-3</v>
      </c>
      <c r="W225" s="125">
        <f>+(K225*$K$1)</f>
        <v>0</v>
      </c>
      <c r="X225" s="125">
        <f>+(L225*$L$1)+(M225*$M$1)</f>
        <v>1.98E-3</v>
      </c>
      <c r="Y225" s="125">
        <f>+(N225*$N$1)+(O225*$O$1)+(P225*$P$1)</f>
        <v>1.7899999999999999E-3</v>
      </c>
      <c r="Z225" s="125">
        <f>+(C225*$C$2)+(D225*$D$2)+(E225*$E$2)+(G225*$G$2)+(H225*$H$2)+(I225*$I$2)+(K225*$K$2)</f>
        <v>2.8677178174819702E-3</v>
      </c>
    </row>
    <row r="226" spans="1:26" s="1" customFormat="1" x14ac:dyDescent="0.25">
      <c r="A226" s="2"/>
      <c r="B226" s="111" t="s">
        <v>115</v>
      </c>
      <c r="C226" s="112">
        <v>1.7000000000000001E-2</v>
      </c>
      <c r="D226" s="112">
        <v>8.9999999999999993E-3</v>
      </c>
      <c r="E226" s="112">
        <v>8.0000000000000002E-3</v>
      </c>
      <c r="F226" s="112">
        <v>1.2999999999999999E-2</v>
      </c>
      <c r="G226" s="112">
        <v>1.7000000000000001E-2</v>
      </c>
      <c r="H226" s="112">
        <v>2.5999999999999999E-2</v>
      </c>
      <c r="I226" s="112">
        <v>1.9E-2</v>
      </c>
      <c r="J226" s="112">
        <v>0.02</v>
      </c>
      <c r="K226" s="112">
        <v>8.0000000000000002E-3</v>
      </c>
      <c r="L226" s="112">
        <v>1.7000000000000001E-2</v>
      </c>
      <c r="M226" s="112">
        <v>1.4999999999999999E-2</v>
      </c>
      <c r="N226" s="112">
        <v>0.02</v>
      </c>
      <c r="O226" s="112">
        <v>1.9E-2</v>
      </c>
      <c r="P226" s="112">
        <v>8.0000000000000002E-3</v>
      </c>
      <c r="Q226" s="112">
        <v>1.7000000000000001E-2</v>
      </c>
      <c r="R226" s="112">
        <v>1.4999999999999999E-2</v>
      </c>
      <c r="S226" s="113">
        <v>1.6E-2</v>
      </c>
      <c r="U226" s="125">
        <f>+(C226*$C$1)+(D226*$D$1)+(E226*$E$1)</f>
        <v>1.3816416917983822E-2</v>
      </c>
      <c r="V226" s="125">
        <f>+(G226*$G$1)+(H226*$H$1)+(I226*$I$1)</f>
        <v>1.9116384445275723E-2</v>
      </c>
      <c r="W226" s="125">
        <f>+(K226*$K$1)</f>
        <v>8.0000000000000002E-3</v>
      </c>
      <c r="X226" s="125">
        <f>+(L226*$L$1)+(M226*$M$1)</f>
        <v>1.5980000000000001E-2</v>
      </c>
      <c r="Y226" s="125">
        <f>+(N226*$N$1)+(O226*$O$1)+(P226*$P$1)</f>
        <v>1.719E-2</v>
      </c>
      <c r="Z226" s="125">
        <f>+(C226*$C$2)+(D226*$D$2)+(E226*$E$2)+(G226*$G$2)+(H226*$H$2)+(I226*$I$2)+(K226*$K$2)</f>
        <v>1.6414452168028386E-2</v>
      </c>
    </row>
    <row r="227" spans="1:26" s="1" customFormat="1" x14ac:dyDescent="0.25">
      <c r="A227" s="2"/>
      <c r="B227" s="111" t="s">
        <v>116</v>
      </c>
      <c r="C227" s="112">
        <v>0.151</v>
      </c>
      <c r="D227" s="112">
        <v>1.4E-2</v>
      </c>
      <c r="E227" s="112">
        <v>0.17</v>
      </c>
      <c r="F227" s="112">
        <v>0.13</v>
      </c>
      <c r="G227" s="112">
        <v>0.10299999999999999</v>
      </c>
      <c r="H227" s="112">
        <v>4.2000000000000003E-2</v>
      </c>
      <c r="I227" s="112">
        <v>0.13200000000000001</v>
      </c>
      <c r="J227" s="112">
        <v>9.7000000000000003E-2</v>
      </c>
      <c r="K227" s="112">
        <v>5.5E-2</v>
      </c>
      <c r="L227" s="112">
        <v>0.10299999999999999</v>
      </c>
      <c r="M227" s="112">
        <v>0.12</v>
      </c>
      <c r="N227" s="112">
        <v>0.111</v>
      </c>
      <c r="O227" s="112">
        <v>0.11899999999999999</v>
      </c>
      <c r="P227" s="112">
        <v>0.10299999999999999</v>
      </c>
      <c r="Q227" s="112">
        <v>0.126</v>
      </c>
      <c r="R227" s="112">
        <v>8.5000000000000006E-2</v>
      </c>
      <c r="S227" s="113">
        <v>0.112</v>
      </c>
      <c r="U227" s="125">
        <f t="shared" ref="U227" si="186">+(C227*$C$1)+(D227*$D$1)+(E227*$E$1)</f>
        <v>0.13720030839107281</v>
      </c>
      <c r="V227" s="125">
        <f t="shared" ref="V227" si="187">+(G227*$G$1)+(H227*$H$1)+(I227*$I$1)</f>
        <v>9.9407820206573849E-2</v>
      </c>
      <c r="W227" s="125">
        <f t="shared" ref="W227" si="188">+(K227*$K$1)</f>
        <v>5.5E-2</v>
      </c>
      <c r="X227" s="125">
        <f t="shared" ref="X227" si="189">+(L227*$L$1)+(M227*$M$1)</f>
        <v>0.11166999999999999</v>
      </c>
      <c r="Y227" s="125">
        <f t="shared" ref="Y227" si="190">+(N227*$N$1)+(O227*$O$1)+(P227*$P$1)</f>
        <v>0.11164</v>
      </c>
      <c r="Z227" s="125">
        <f t="shared" ref="Z227" si="191">+(C227*$C$2)+(D227*$D$2)+(E227*$E$2)+(G227*$G$2)+(H227*$H$2)+(I227*$I$2)+(K227*$K$2)</f>
        <v>0.11772830178024062</v>
      </c>
    </row>
    <row r="228" spans="1:26" s="1" customFormat="1" x14ac:dyDescent="0.25">
      <c r="A228" s="2"/>
      <c r="B228" s="111" t="s">
        <v>117</v>
      </c>
      <c r="C228" s="112">
        <v>4.8000000000000001E-2</v>
      </c>
      <c r="D228" s="112"/>
      <c r="E228" s="112">
        <v>2.4E-2</v>
      </c>
      <c r="F228" s="112">
        <v>3.2000000000000001E-2</v>
      </c>
      <c r="G228" s="112">
        <v>1.2999999999999999E-2</v>
      </c>
      <c r="H228" s="112">
        <v>1.4E-2</v>
      </c>
      <c r="I228" s="112"/>
      <c r="J228" s="112">
        <v>8.9999999999999993E-3</v>
      </c>
      <c r="K228" s="112"/>
      <c r="L228" s="112">
        <v>2.1999999999999999E-2</v>
      </c>
      <c r="M228" s="112">
        <v>1.7999999999999999E-2</v>
      </c>
      <c r="N228" s="112">
        <v>2.4E-2</v>
      </c>
      <c r="O228" s="112">
        <v>2.1999999999999999E-2</v>
      </c>
      <c r="P228" s="112">
        <v>1.4E-2</v>
      </c>
      <c r="Q228" s="112">
        <v>2.8000000000000001E-2</v>
      </c>
      <c r="R228" s="112">
        <v>6.0000000000000001E-3</v>
      </c>
      <c r="S228" s="113">
        <v>0.02</v>
      </c>
      <c r="U228" s="125">
        <f t="shared" ref="U228:U235" si="192">+(C228*$C$1)+(D228*$D$1)+(E228*$E$1)</f>
        <v>3.5954530736021326E-2</v>
      </c>
      <c r="V228" s="125">
        <f t="shared" ref="V228:V235" si="193">+(G228*$G$1)+(H228*$H$1)+(I228*$I$1)</f>
        <v>9.8943908073813452E-3</v>
      </c>
      <c r="W228" s="125">
        <f t="shared" ref="W228:W235" si="194">+(K228*$K$1)</f>
        <v>0</v>
      </c>
      <c r="X228" s="125">
        <f t="shared" ref="X228:X235" si="195">+(L228*$L$1)+(M228*$M$1)</f>
        <v>1.9959999999999999E-2</v>
      </c>
      <c r="Y228" s="125">
        <f t="shared" ref="Y228:Y235" si="196">+(N228*$N$1)+(O228*$O$1)+(P228*$P$1)</f>
        <v>2.1319999999999999E-2</v>
      </c>
      <c r="Z228" s="125">
        <f t="shared" ref="Z228:Z235" si="197">+(C228*$C$2)+(D228*$D$2)+(E228*$E$2)+(G228*$G$2)+(H228*$H$2)+(I228*$I$2)+(K228*$K$2)</f>
        <v>2.276304162942416E-2</v>
      </c>
    </row>
    <row r="229" spans="1:26" s="1" customFormat="1" x14ac:dyDescent="0.25">
      <c r="A229" s="2"/>
      <c r="B229" s="111" t="s">
        <v>118</v>
      </c>
      <c r="C229" s="112">
        <v>1.4999999999999999E-2</v>
      </c>
      <c r="D229" s="112"/>
      <c r="E229" s="112">
        <v>1.2999999999999999E-2</v>
      </c>
      <c r="F229" s="112">
        <v>1.0999999999999999E-2</v>
      </c>
      <c r="G229" s="112">
        <v>5.2999999999999999E-2</v>
      </c>
      <c r="H229" s="112">
        <v>3.1E-2</v>
      </c>
      <c r="I229" s="112">
        <v>9.0999999999999998E-2</v>
      </c>
      <c r="J229" s="112">
        <v>5.8999999999999997E-2</v>
      </c>
      <c r="K229" s="112"/>
      <c r="L229" s="112">
        <v>3.1E-2</v>
      </c>
      <c r="M229" s="112">
        <v>3.3000000000000002E-2</v>
      </c>
      <c r="N229" s="112">
        <v>4.2000000000000003E-2</v>
      </c>
      <c r="O229" s="112">
        <v>2.8000000000000001E-2</v>
      </c>
      <c r="P229" s="112">
        <v>2.7E-2</v>
      </c>
      <c r="Q229" s="112">
        <v>3.5999999999999997E-2</v>
      </c>
      <c r="R229" s="112">
        <v>2.5999999999999999E-2</v>
      </c>
      <c r="S229" s="113">
        <v>3.2000000000000001E-2</v>
      </c>
      <c r="U229" s="125">
        <f t="shared" si="192"/>
        <v>1.2529396213495034E-2</v>
      </c>
      <c r="V229" s="125">
        <f t="shared" si="193"/>
        <v>5.8663040385902677E-2</v>
      </c>
      <c r="W229" s="125">
        <f t="shared" si="194"/>
        <v>0</v>
      </c>
      <c r="X229" s="125">
        <f t="shared" si="195"/>
        <v>3.202E-2</v>
      </c>
      <c r="Y229" s="125">
        <f t="shared" si="196"/>
        <v>3.4790000000000001E-2</v>
      </c>
      <c r="Z229" s="125">
        <f t="shared" si="197"/>
        <v>3.5296901740876907E-2</v>
      </c>
    </row>
    <row r="230" spans="1:26" s="1" customFormat="1" x14ac:dyDescent="0.25">
      <c r="A230" s="2"/>
      <c r="B230" s="111" t="s">
        <v>119</v>
      </c>
      <c r="C230" s="112">
        <v>2E-3</v>
      </c>
      <c r="D230" s="112"/>
      <c r="E230" s="112">
        <v>5.0000000000000001E-3</v>
      </c>
      <c r="F230" s="112">
        <v>2E-3</v>
      </c>
      <c r="G230" s="112">
        <v>8.0000000000000002E-3</v>
      </c>
      <c r="H230" s="112">
        <v>3.0000000000000001E-3</v>
      </c>
      <c r="I230" s="112">
        <v>8.9999999999999993E-3</v>
      </c>
      <c r="J230" s="112">
        <v>7.0000000000000001E-3</v>
      </c>
      <c r="K230" s="112"/>
      <c r="L230" s="112">
        <v>2E-3</v>
      </c>
      <c r="M230" s="112">
        <v>7.0000000000000001E-3</v>
      </c>
      <c r="N230" s="112">
        <v>2E-3</v>
      </c>
      <c r="O230" s="112">
        <v>5.0000000000000001E-3</v>
      </c>
      <c r="P230" s="112">
        <v>6.0000000000000001E-3</v>
      </c>
      <c r="Q230" s="112">
        <v>6.0000000000000001E-3</v>
      </c>
      <c r="R230" s="112">
        <v>2E-3</v>
      </c>
      <c r="S230" s="113">
        <v>4.0000000000000001E-3</v>
      </c>
      <c r="U230" s="125">
        <f t="shared" si="192"/>
        <v>2.4389093444166727E-3</v>
      </c>
      <c r="V230" s="125">
        <f t="shared" si="193"/>
        <v>7.357630001362251E-3</v>
      </c>
      <c r="W230" s="125">
        <f t="shared" si="194"/>
        <v>0</v>
      </c>
      <c r="X230" s="125">
        <f t="shared" si="195"/>
        <v>4.5500000000000002E-3</v>
      </c>
      <c r="Y230" s="125">
        <f t="shared" si="196"/>
        <v>3.7099999999999998E-3</v>
      </c>
      <c r="Z230" s="125">
        <f t="shared" si="197"/>
        <v>4.8590581363894174E-3</v>
      </c>
    </row>
    <row r="231" spans="1:26" s="1" customFormat="1" x14ac:dyDescent="0.25">
      <c r="A231" s="2"/>
      <c r="B231" s="111" t="s">
        <v>79</v>
      </c>
      <c r="C231" s="112">
        <v>0.20599999999999999</v>
      </c>
      <c r="D231" s="112">
        <v>0.109</v>
      </c>
      <c r="E231" s="112">
        <v>0.26600000000000001</v>
      </c>
      <c r="F231" s="112">
        <v>0.20499999999999999</v>
      </c>
      <c r="G231" s="112">
        <v>0.26</v>
      </c>
      <c r="H231" s="112">
        <v>0.3</v>
      </c>
      <c r="I231" s="112">
        <v>0.28100000000000003</v>
      </c>
      <c r="J231" s="112">
        <v>0.27500000000000002</v>
      </c>
      <c r="K231" s="112">
        <v>0.315</v>
      </c>
      <c r="L231" s="112">
        <v>0.26400000000000001</v>
      </c>
      <c r="M231" s="112">
        <v>0.219</v>
      </c>
      <c r="N231" s="112">
        <v>0.26500000000000001</v>
      </c>
      <c r="O231" s="112">
        <v>0.23200000000000001</v>
      </c>
      <c r="P231" s="112">
        <v>0.23100000000000001</v>
      </c>
      <c r="Q231" s="112">
        <v>0.23899999999999999</v>
      </c>
      <c r="R231" s="112">
        <v>0.247</v>
      </c>
      <c r="S231" s="113">
        <v>0.24199999999999999</v>
      </c>
      <c r="U231" s="125">
        <f t="shared" si="192"/>
        <v>0.20717741990407124</v>
      </c>
      <c r="V231" s="125">
        <f t="shared" si="193"/>
        <v>0.27246617972176135</v>
      </c>
      <c r="W231" s="125">
        <f t="shared" si="194"/>
        <v>0.315</v>
      </c>
      <c r="X231" s="125">
        <f t="shared" si="195"/>
        <v>0.24104999999999999</v>
      </c>
      <c r="Y231" s="125">
        <f t="shared" si="196"/>
        <v>0.24829000000000001</v>
      </c>
      <c r="Z231" s="125">
        <f t="shared" si="197"/>
        <v>0.2403745857700503</v>
      </c>
    </row>
    <row r="232" spans="1:26" s="1" customFormat="1" x14ac:dyDescent="0.25">
      <c r="A232" s="2"/>
      <c r="B232" s="111" t="s">
        <v>80</v>
      </c>
      <c r="C232" s="112">
        <v>0.40899999999999997</v>
      </c>
      <c r="D232" s="112">
        <v>0.84499999999999997</v>
      </c>
      <c r="E232" s="112">
        <v>0.40899999999999997</v>
      </c>
      <c r="F232" s="112">
        <v>0.495</v>
      </c>
      <c r="G232" s="112">
        <v>0.42399999999999999</v>
      </c>
      <c r="H232" s="112">
        <v>0.434</v>
      </c>
      <c r="I232" s="112">
        <v>0.39</v>
      </c>
      <c r="J232" s="112">
        <v>0.41699999999999998</v>
      </c>
      <c r="K232" s="112">
        <v>0.46</v>
      </c>
      <c r="L232" s="112">
        <v>0.45</v>
      </c>
      <c r="M232" s="112">
        <v>0.46600000000000003</v>
      </c>
      <c r="N232" s="112">
        <v>0.42799999999999999</v>
      </c>
      <c r="O232" s="112">
        <v>0.44800000000000001</v>
      </c>
      <c r="P232" s="112">
        <v>0.502</v>
      </c>
      <c r="Q232" s="112">
        <v>0.437</v>
      </c>
      <c r="R232" s="112">
        <v>0.49399999999999999</v>
      </c>
      <c r="S232" s="113">
        <v>0.45800000000000002</v>
      </c>
      <c r="U232" s="125">
        <f t="shared" si="192"/>
        <v>0.46713920009014598</v>
      </c>
      <c r="V232" s="125">
        <f t="shared" si="193"/>
        <v>0.41719953201640991</v>
      </c>
      <c r="W232" s="125">
        <f t="shared" si="194"/>
        <v>0.46</v>
      </c>
      <c r="X232" s="125">
        <f t="shared" si="195"/>
        <v>0.45816000000000001</v>
      </c>
      <c r="Y232" s="125">
        <f t="shared" si="196"/>
        <v>0.44934000000000002</v>
      </c>
      <c r="Z232" s="125">
        <f t="shared" si="197"/>
        <v>0.44226845908891754</v>
      </c>
    </row>
    <row r="233" spans="1:26" s="1" customFormat="1" x14ac:dyDescent="0.25">
      <c r="A233" s="2"/>
      <c r="B233" s="111" t="s">
        <v>94</v>
      </c>
      <c r="C233" s="112">
        <v>0.08</v>
      </c>
      <c r="D233" s="112">
        <v>1.9E-2</v>
      </c>
      <c r="E233" s="112">
        <v>7.9000000000000001E-2</v>
      </c>
      <c r="F233" s="112">
        <v>6.8000000000000005E-2</v>
      </c>
      <c r="G233" s="112">
        <v>7.5999999999999998E-2</v>
      </c>
      <c r="H233" s="112">
        <v>6.6000000000000003E-2</v>
      </c>
      <c r="I233" s="112">
        <v>5.0999999999999997E-2</v>
      </c>
      <c r="J233" s="112">
        <v>6.7000000000000004E-2</v>
      </c>
      <c r="K233" s="112">
        <v>8.6999999999999994E-2</v>
      </c>
      <c r="L233" s="112">
        <v>6.8000000000000005E-2</v>
      </c>
      <c r="M233" s="112">
        <v>6.8000000000000005E-2</v>
      </c>
      <c r="N233" s="112">
        <v>6.5000000000000002E-2</v>
      </c>
      <c r="O233" s="112">
        <v>0.08</v>
      </c>
      <c r="P233" s="112">
        <v>5.5E-2</v>
      </c>
      <c r="Q233" s="112">
        <v>6.0999999999999999E-2</v>
      </c>
      <c r="R233" s="112">
        <v>8.2000000000000003E-2</v>
      </c>
      <c r="S233" s="113">
        <v>6.8000000000000005E-2</v>
      </c>
      <c r="U233" s="125">
        <f t="shared" si="192"/>
        <v>7.1630644884676839E-2</v>
      </c>
      <c r="V233" s="125">
        <f t="shared" si="193"/>
        <v>6.7893365768869229E-2</v>
      </c>
      <c r="W233" s="125">
        <f t="shared" si="194"/>
        <v>8.6999999999999994E-2</v>
      </c>
      <c r="X233" s="125">
        <f t="shared" si="195"/>
        <v>6.8000000000000005E-2</v>
      </c>
      <c r="Y233" s="125">
        <f t="shared" si="196"/>
        <v>6.7250000000000004E-2</v>
      </c>
      <c r="Z233" s="125">
        <f t="shared" si="197"/>
        <v>6.9891297672229277E-2</v>
      </c>
    </row>
    <row r="234" spans="1:26" s="1" customFormat="1" x14ac:dyDescent="0.25">
      <c r="A234" s="2"/>
      <c r="B234" s="111" t="s">
        <v>95</v>
      </c>
      <c r="C234" s="112">
        <v>3.4000000000000002E-2</v>
      </c>
      <c r="D234" s="112"/>
      <c r="E234" s="112">
        <v>6.0000000000000001E-3</v>
      </c>
      <c r="F234" s="112">
        <v>1.9E-2</v>
      </c>
      <c r="G234" s="112">
        <v>1.7999999999999999E-2</v>
      </c>
      <c r="H234" s="112">
        <v>6.6000000000000003E-2</v>
      </c>
      <c r="I234" s="112">
        <v>6.0000000000000001E-3</v>
      </c>
      <c r="J234" s="112">
        <v>2.5999999999999999E-2</v>
      </c>
      <c r="K234" s="112"/>
      <c r="L234" s="112">
        <v>1.7000000000000001E-2</v>
      </c>
      <c r="M234" s="112">
        <v>2.5000000000000001E-2</v>
      </c>
      <c r="N234" s="112">
        <v>0.01</v>
      </c>
      <c r="O234" s="112">
        <v>2.5000000000000001E-2</v>
      </c>
      <c r="P234" s="112">
        <v>2.7E-2</v>
      </c>
      <c r="Q234" s="112">
        <v>2.1000000000000001E-2</v>
      </c>
      <c r="R234" s="112">
        <v>2.1999999999999999E-2</v>
      </c>
      <c r="S234" s="113">
        <v>2.1000000000000001E-2</v>
      </c>
      <c r="U234" s="125">
        <f t="shared" si="192"/>
        <v>2.2880581887705035E-2</v>
      </c>
      <c r="V234" s="125">
        <f t="shared" si="193"/>
        <v>2.3560361388357466E-2</v>
      </c>
      <c r="W234" s="125">
        <f t="shared" si="194"/>
        <v>0</v>
      </c>
      <c r="X234" s="125">
        <f t="shared" si="195"/>
        <v>2.1080000000000002E-2</v>
      </c>
      <c r="Y234" s="125">
        <f t="shared" si="196"/>
        <v>1.7919999999999998E-2</v>
      </c>
      <c r="Z234" s="125">
        <f t="shared" si="197"/>
        <v>2.3118104538586419E-2</v>
      </c>
    </row>
    <row r="235" spans="1:26" s="1" customFormat="1" x14ac:dyDescent="0.25">
      <c r="A235" s="2"/>
      <c r="B235" s="111" t="s">
        <v>120</v>
      </c>
      <c r="C235" s="112">
        <v>3.3000000000000002E-2</v>
      </c>
      <c r="D235" s="112">
        <v>4.0000000000000001E-3</v>
      </c>
      <c r="E235" s="112">
        <v>0.02</v>
      </c>
      <c r="F235" s="112">
        <v>2.4E-2</v>
      </c>
      <c r="G235" s="112">
        <v>2.5000000000000001E-2</v>
      </c>
      <c r="H235" s="112">
        <v>1.4999999999999999E-2</v>
      </c>
      <c r="I235" s="112">
        <v>1.6E-2</v>
      </c>
      <c r="J235" s="112">
        <v>0.02</v>
      </c>
      <c r="K235" s="112">
        <v>7.4999999999999997E-2</v>
      </c>
      <c r="L235" s="112">
        <v>2.1000000000000001E-2</v>
      </c>
      <c r="M235" s="112">
        <v>2.8000000000000001E-2</v>
      </c>
      <c r="N235" s="112">
        <v>3.3000000000000002E-2</v>
      </c>
      <c r="O235" s="112">
        <v>1.9E-2</v>
      </c>
      <c r="P235" s="112">
        <v>2.3E-2</v>
      </c>
      <c r="Q235" s="112">
        <v>2.5999999999999999E-2</v>
      </c>
      <c r="R235" s="112">
        <v>2.1999999999999999E-2</v>
      </c>
      <c r="S235" s="113">
        <v>2.4E-2</v>
      </c>
      <c r="U235" s="125">
        <f t="shared" si="192"/>
        <v>2.6075330447752135E-2</v>
      </c>
      <c r="V235" s="125">
        <f t="shared" si="193"/>
        <v>2.0935969759301985E-2</v>
      </c>
      <c r="W235" s="125">
        <f t="shared" si="194"/>
        <v>7.4999999999999997E-2</v>
      </c>
      <c r="X235" s="125">
        <f t="shared" si="195"/>
        <v>2.4570000000000002E-2</v>
      </c>
      <c r="Y235" s="125">
        <f t="shared" si="196"/>
        <v>2.6840000000000003E-2</v>
      </c>
      <c r="Z235" s="125">
        <f t="shared" si="197"/>
        <v>2.3863710449529257E-2</v>
      </c>
    </row>
    <row r="236" spans="1:26" s="1" customFormat="1" x14ac:dyDescent="0.25">
      <c r="B236" s="114" t="s">
        <v>10</v>
      </c>
      <c r="C236" s="115">
        <v>1</v>
      </c>
      <c r="D236" s="115">
        <v>1</v>
      </c>
      <c r="E236" s="115">
        <v>1</v>
      </c>
      <c r="F236" s="115">
        <v>1</v>
      </c>
      <c r="G236" s="115">
        <v>1</v>
      </c>
      <c r="H236" s="115">
        <v>1</v>
      </c>
      <c r="I236" s="115">
        <v>1</v>
      </c>
      <c r="J236" s="115">
        <v>1</v>
      </c>
      <c r="K236" s="115">
        <v>1</v>
      </c>
      <c r="L236" s="115">
        <v>1</v>
      </c>
      <c r="M236" s="115">
        <v>1</v>
      </c>
      <c r="N236" s="115">
        <v>1</v>
      </c>
      <c r="O236" s="115">
        <v>1</v>
      </c>
      <c r="P236" s="115">
        <v>1</v>
      </c>
      <c r="Q236" s="115">
        <v>1</v>
      </c>
      <c r="R236" s="115">
        <v>1</v>
      </c>
      <c r="S236" s="116">
        <v>1</v>
      </c>
      <c r="U236" s="126">
        <f>SUM(U225:U235)</f>
        <v>0.99936854776346806</v>
      </c>
      <c r="V236" s="126">
        <f t="shared" ref="V236:Z236" si="198">SUM(V225:V235)</f>
        <v>0.99974733725059794</v>
      </c>
      <c r="W236" s="126">
        <f t="shared" si="198"/>
        <v>1</v>
      </c>
      <c r="X236" s="126">
        <f t="shared" si="198"/>
        <v>0.99902000000000002</v>
      </c>
      <c r="Y236" s="126">
        <f t="shared" si="198"/>
        <v>1.0000800000000001</v>
      </c>
      <c r="Z236" s="126">
        <f t="shared" si="198"/>
        <v>0.9994456307917543</v>
      </c>
    </row>
    <row r="237" spans="1:26" s="5" customFormat="1" ht="11.25" x14ac:dyDescent="0.25">
      <c r="B237" s="106" t="s">
        <v>50</v>
      </c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</row>
    <row r="238" spans="1:26" s="5" customFormat="1" ht="11.25" x14ac:dyDescent="0.25">
      <c r="B238" s="106" t="s">
        <v>51</v>
      </c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</row>
    <row r="239" spans="1:26" s="105" customFormat="1" x14ac:dyDescent="0.25"/>
    <row r="240" spans="1:26" s="105" customFormat="1" x14ac:dyDescent="0.25">
      <c r="B240" s="105" t="s">
        <v>121</v>
      </c>
    </row>
    <row r="241" spans="1:26" s="105" customFormat="1" x14ac:dyDescent="0.25">
      <c r="B241" s="105" t="s">
        <v>122</v>
      </c>
    </row>
    <row r="242" spans="1:26" x14ac:dyDescent="0.25">
      <c r="B242" s="5" t="s">
        <v>3</v>
      </c>
    </row>
    <row r="243" spans="1:26" x14ac:dyDescent="0.25">
      <c r="A243" s="104"/>
      <c r="B243" s="7"/>
      <c r="C243" s="167" t="s">
        <v>4</v>
      </c>
      <c r="D243" s="168"/>
      <c r="E243" s="168"/>
      <c r="F243" s="169"/>
      <c r="G243" s="167" t="s">
        <v>5</v>
      </c>
      <c r="H243" s="168"/>
      <c r="I243" s="168"/>
      <c r="J243" s="169"/>
      <c r="K243" s="170" t="s">
        <v>6</v>
      </c>
      <c r="L243" s="172" t="s">
        <v>7</v>
      </c>
      <c r="M243" s="173"/>
      <c r="N243" s="172" t="s">
        <v>8</v>
      </c>
      <c r="O243" s="174"/>
      <c r="P243" s="174"/>
      <c r="Q243" s="172" t="s">
        <v>9</v>
      </c>
      <c r="R243" s="173"/>
      <c r="S243" s="102" t="s">
        <v>10</v>
      </c>
      <c r="U243" s="123" t="s">
        <v>10</v>
      </c>
      <c r="V243" s="123" t="s">
        <v>10</v>
      </c>
      <c r="W243" s="123" t="s">
        <v>10</v>
      </c>
      <c r="X243" s="123" t="s">
        <v>10</v>
      </c>
      <c r="Y243" s="123" t="s">
        <v>10</v>
      </c>
      <c r="Z243" s="123" t="s">
        <v>10</v>
      </c>
    </row>
    <row r="244" spans="1:26" ht="22.5" x14ac:dyDescent="0.25">
      <c r="A244" s="104"/>
      <c r="B244" s="9"/>
      <c r="C244" s="10" t="s">
        <v>11</v>
      </c>
      <c r="D244" s="10" t="s">
        <v>12</v>
      </c>
      <c r="E244" s="10" t="s">
        <v>13</v>
      </c>
      <c r="F244" s="11" t="s">
        <v>14</v>
      </c>
      <c r="G244" s="12" t="s">
        <v>15</v>
      </c>
      <c r="H244" s="12" t="s">
        <v>16</v>
      </c>
      <c r="I244" s="10" t="s">
        <v>17</v>
      </c>
      <c r="J244" s="11" t="s">
        <v>18</v>
      </c>
      <c r="K244" s="171"/>
      <c r="L244" s="10" t="s">
        <v>19</v>
      </c>
      <c r="M244" s="10" t="s">
        <v>20</v>
      </c>
      <c r="N244" s="10" t="s">
        <v>21</v>
      </c>
      <c r="O244" s="10" t="s">
        <v>22</v>
      </c>
      <c r="P244" s="10" t="s">
        <v>23</v>
      </c>
      <c r="Q244" s="10" t="s">
        <v>24</v>
      </c>
      <c r="R244" s="10" t="s">
        <v>25</v>
      </c>
      <c r="S244" s="103" t="s">
        <v>26</v>
      </c>
      <c r="U244" s="124" t="s">
        <v>4</v>
      </c>
      <c r="V244" s="124" t="s">
        <v>5</v>
      </c>
      <c r="W244" s="124" t="s">
        <v>27</v>
      </c>
      <c r="X244" s="124" t="s">
        <v>7</v>
      </c>
      <c r="Y244" s="124" t="s">
        <v>8</v>
      </c>
      <c r="Z244" s="124"/>
    </row>
    <row r="245" spans="1:26" s="1" customFormat="1" x14ac:dyDescent="0.25">
      <c r="A245" s="2"/>
      <c r="B245" s="108" t="s">
        <v>123</v>
      </c>
      <c r="C245" s="109">
        <v>0.85099999999999998</v>
      </c>
      <c r="D245" s="109">
        <v>0.85</v>
      </c>
      <c r="E245" s="109">
        <v>0.79800000000000004</v>
      </c>
      <c r="F245" s="109">
        <v>0.83499999999999996</v>
      </c>
      <c r="G245" s="109">
        <v>0.63800000000000001</v>
      </c>
      <c r="H245" s="109">
        <v>0.875</v>
      </c>
      <c r="I245" s="109">
        <v>0.86</v>
      </c>
      <c r="J245" s="109">
        <v>0.75600000000000001</v>
      </c>
      <c r="K245" s="109">
        <v>0.68799999999999994</v>
      </c>
      <c r="L245" s="109">
        <v>0.79200000000000004</v>
      </c>
      <c r="M245" s="109">
        <v>0.79200000000000004</v>
      </c>
      <c r="N245" s="109">
        <v>0.76200000000000001</v>
      </c>
      <c r="O245" s="109">
        <v>0.80500000000000005</v>
      </c>
      <c r="P245" s="109">
        <v>0.80600000000000005</v>
      </c>
      <c r="Q245" s="109">
        <v>0.77700000000000002</v>
      </c>
      <c r="R245" s="109">
        <v>0.82</v>
      </c>
      <c r="S245" s="110">
        <v>0.79200000000000004</v>
      </c>
      <c r="U245" s="125">
        <f>+(C245*$C$1)+(D245*$D$1)+(E245*$E$1)</f>
        <v>0.83840100157445985</v>
      </c>
      <c r="V245" s="125">
        <f>+(G245*$G$1)+(H245*$H$1)+(I245*$I$1)</f>
        <v>0.73651568262434064</v>
      </c>
      <c r="W245" s="125">
        <f>+(K245*$K$1)</f>
        <v>0.68799999999999994</v>
      </c>
      <c r="X245" s="125">
        <f>+(L245*$L$1)+(M245*$M$1)</f>
        <v>0.79200000000000004</v>
      </c>
      <c r="Y245" s="125">
        <f>+(N245*$N$1)+(O245*$O$1)+(P245*$P$1)</f>
        <v>0.78370999999999991</v>
      </c>
      <c r="Z245" s="125">
        <f>+(C245*$C$2)+(D245*$D$2)+(E245*$E$2)+(G245*$G$2)+(H245*$H$2)+(I245*$I$2)+(K245*$K$2)</f>
        <v>0.78661632335904486</v>
      </c>
    </row>
    <row r="246" spans="1:26" s="1" customFormat="1" x14ac:dyDescent="0.25">
      <c r="A246" s="2"/>
      <c r="B246" s="111" t="s">
        <v>124</v>
      </c>
      <c r="C246" s="112">
        <v>4.4999999999999998E-2</v>
      </c>
      <c r="D246" s="112">
        <v>0.10199999999999999</v>
      </c>
      <c r="E246" s="112">
        <v>0.1</v>
      </c>
      <c r="F246" s="112">
        <v>7.2999999999999995E-2</v>
      </c>
      <c r="G246" s="112">
        <v>0.16400000000000001</v>
      </c>
      <c r="H246" s="112">
        <v>0.06</v>
      </c>
      <c r="I246" s="112">
        <v>9.2999999999999999E-2</v>
      </c>
      <c r="J246" s="112">
        <v>0.12</v>
      </c>
      <c r="K246" s="112">
        <v>0.28699999999999998</v>
      </c>
      <c r="L246" s="112">
        <v>0.113</v>
      </c>
      <c r="M246" s="112">
        <v>9.5000000000000001E-2</v>
      </c>
      <c r="N246" s="112">
        <v>0.109</v>
      </c>
      <c r="O246" s="112">
        <v>9.1999999999999998E-2</v>
      </c>
      <c r="P246" s="112">
        <v>0.115</v>
      </c>
      <c r="Q246" s="112">
        <v>0.122</v>
      </c>
      <c r="R246" s="112">
        <v>7.2999999999999995E-2</v>
      </c>
      <c r="S246" s="113">
        <v>0.104</v>
      </c>
      <c r="U246" s="125">
        <f>+(C246*$C$1)+(D246*$D$1)+(E246*$E$1)</f>
        <v>6.5536820569145907E-2</v>
      </c>
      <c r="V246" s="125">
        <f>+(G246*$G$1)+(H246*$H$1)+(I246*$I$1)</f>
        <v>0.12744426363322692</v>
      </c>
      <c r="W246" s="125">
        <f>+(K246*$K$1)</f>
        <v>0.28699999999999998</v>
      </c>
      <c r="X246" s="125">
        <f>+(L246*$L$1)+(M246*$M$1)</f>
        <v>0.10382</v>
      </c>
      <c r="Y246" s="125">
        <f>+(N246*$N$1)+(O246*$O$1)+(P246*$P$1)</f>
        <v>0.10533000000000001</v>
      </c>
      <c r="Z246" s="125">
        <f>+(C246*$C$2)+(D246*$D$2)+(E246*$E$2)+(G246*$G$2)+(H246*$H$2)+(I246*$I$2)+(K246*$K$2)</f>
        <v>9.7824364622773191E-2</v>
      </c>
    </row>
    <row r="247" spans="1:26" s="1" customFormat="1" x14ac:dyDescent="0.25">
      <c r="A247" s="2"/>
      <c r="B247" s="111" t="s">
        <v>125</v>
      </c>
      <c r="C247" s="112">
        <v>0.104</v>
      </c>
      <c r="D247" s="112">
        <v>4.8000000000000001E-2</v>
      </c>
      <c r="E247" s="112">
        <v>0.10199999999999999</v>
      </c>
      <c r="F247" s="112">
        <v>9.1999999999999998E-2</v>
      </c>
      <c r="G247" s="112">
        <v>0.19800000000000001</v>
      </c>
      <c r="H247" s="112">
        <v>6.5000000000000002E-2</v>
      </c>
      <c r="I247" s="112">
        <v>4.7E-2</v>
      </c>
      <c r="J247" s="112">
        <v>0.124</v>
      </c>
      <c r="K247" s="112">
        <v>2.5000000000000001E-2</v>
      </c>
      <c r="L247" s="112">
        <v>9.5000000000000001E-2</v>
      </c>
      <c r="M247" s="112">
        <v>0.113</v>
      </c>
      <c r="N247" s="112">
        <v>0.129</v>
      </c>
      <c r="O247" s="112">
        <v>0.10299999999999999</v>
      </c>
      <c r="P247" s="112">
        <v>7.9000000000000001E-2</v>
      </c>
      <c r="Q247" s="112">
        <v>0.10100000000000001</v>
      </c>
      <c r="R247" s="112">
        <v>0.108</v>
      </c>
      <c r="S247" s="113">
        <v>0.104</v>
      </c>
      <c r="U247" s="125">
        <f t="shared" ref="U247" si="199">+(C247*$C$1)+(D247*$D$1)+(E247*$E$1)</f>
        <v>9.6062177856394135E-2</v>
      </c>
      <c r="V247" s="125">
        <f t="shared" ref="V247" si="200">+(G247*$G$1)+(H247*$H$1)+(I247*$I$1)</f>
        <v>0.13604005374243233</v>
      </c>
      <c r="W247" s="125">
        <f t="shared" ref="W247" si="201">+(K247*$K$1)</f>
        <v>2.5000000000000001E-2</v>
      </c>
      <c r="X247" s="125">
        <f t="shared" ref="X247" si="202">+(L247*$L$1)+(M247*$M$1)</f>
        <v>0.10417999999999999</v>
      </c>
      <c r="Y247" s="125">
        <f t="shared" ref="Y247" si="203">+(N247*$N$1)+(O247*$O$1)+(P247*$P$1)</f>
        <v>0.11096</v>
      </c>
      <c r="Z247" s="125">
        <f t="shared" ref="Z247" si="204">+(C247*$C$2)+(D247*$D$2)+(E247*$E$2)+(G247*$G$2)+(H247*$H$2)+(I247*$I$2)+(K247*$K$2)</f>
        <v>0.11544252523898409</v>
      </c>
    </row>
    <row r="248" spans="1:26" s="1" customFormat="1" x14ac:dyDescent="0.25">
      <c r="B248" s="114" t="s">
        <v>10</v>
      </c>
      <c r="C248" s="115">
        <v>1</v>
      </c>
      <c r="D248" s="115">
        <v>1</v>
      </c>
      <c r="E248" s="115">
        <v>1</v>
      </c>
      <c r="F248" s="115">
        <v>1</v>
      </c>
      <c r="G248" s="115">
        <v>1</v>
      </c>
      <c r="H248" s="115">
        <v>1</v>
      </c>
      <c r="I248" s="115">
        <v>1</v>
      </c>
      <c r="J248" s="115">
        <v>1</v>
      </c>
      <c r="K248" s="115">
        <v>1</v>
      </c>
      <c r="L248" s="115">
        <v>1</v>
      </c>
      <c r="M248" s="115">
        <v>1</v>
      </c>
      <c r="N248" s="115">
        <v>1</v>
      </c>
      <c r="O248" s="115">
        <v>1</v>
      </c>
      <c r="P248" s="115">
        <v>1</v>
      </c>
      <c r="Q248" s="115">
        <v>1</v>
      </c>
      <c r="R248" s="115">
        <v>1</v>
      </c>
      <c r="S248" s="116">
        <v>1</v>
      </c>
      <c r="U248" s="126">
        <f>SUM(U245:U247)</f>
        <v>0.99999999999999989</v>
      </c>
      <c r="V248" s="126">
        <f t="shared" ref="V248:Z248" si="205">SUM(V245:V247)</f>
        <v>0.99999999999999989</v>
      </c>
      <c r="W248" s="126">
        <f t="shared" si="205"/>
        <v>0.99999999999999989</v>
      </c>
      <c r="X248" s="126">
        <f t="shared" si="205"/>
        <v>1</v>
      </c>
      <c r="Y248" s="126">
        <f t="shared" si="205"/>
        <v>1</v>
      </c>
      <c r="Z248" s="126">
        <f t="shared" si="205"/>
        <v>0.9998832132208022</v>
      </c>
    </row>
    <row r="249" spans="1:26" s="5" customFormat="1" ht="11.25" x14ac:dyDescent="0.25">
      <c r="B249" s="106" t="s">
        <v>50</v>
      </c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</row>
    <row r="250" spans="1:26" s="5" customFormat="1" ht="11.25" x14ac:dyDescent="0.25">
      <c r="B250" s="106" t="s">
        <v>51</v>
      </c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</row>
    <row r="251" spans="1:26" s="105" customFormat="1" x14ac:dyDescent="0.25"/>
    <row r="252" spans="1:26" s="105" customFormat="1" x14ac:dyDescent="0.25">
      <c r="B252" s="105" t="s">
        <v>126</v>
      </c>
    </row>
    <row r="253" spans="1:26" s="105" customFormat="1" x14ac:dyDescent="0.25">
      <c r="B253" s="105" t="s">
        <v>127</v>
      </c>
    </row>
    <row r="254" spans="1:26" x14ac:dyDescent="0.25">
      <c r="B254" s="5" t="s">
        <v>3</v>
      </c>
    </row>
    <row r="255" spans="1:26" x14ac:dyDescent="0.25">
      <c r="A255" s="104"/>
      <c r="B255" s="7"/>
      <c r="C255" s="167" t="s">
        <v>4</v>
      </c>
      <c r="D255" s="168"/>
      <c r="E255" s="168"/>
      <c r="F255" s="169"/>
      <c r="G255" s="167" t="s">
        <v>5</v>
      </c>
      <c r="H255" s="168"/>
      <c r="I255" s="168"/>
      <c r="J255" s="169"/>
      <c r="K255" s="170" t="s">
        <v>6</v>
      </c>
      <c r="L255" s="172" t="s">
        <v>7</v>
      </c>
      <c r="M255" s="173"/>
      <c r="N255" s="172" t="s">
        <v>8</v>
      </c>
      <c r="O255" s="174"/>
      <c r="P255" s="174"/>
      <c r="Q255" s="172" t="s">
        <v>9</v>
      </c>
      <c r="R255" s="173"/>
      <c r="S255" s="102" t="s">
        <v>10</v>
      </c>
      <c r="U255" s="123" t="s">
        <v>10</v>
      </c>
      <c r="V255" s="123" t="s">
        <v>10</v>
      </c>
      <c r="W255" s="123" t="s">
        <v>10</v>
      </c>
      <c r="X255" s="123" t="s">
        <v>10</v>
      </c>
      <c r="Y255" s="123" t="s">
        <v>10</v>
      </c>
      <c r="Z255" s="123" t="s">
        <v>10</v>
      </c>
    </row>
    <row r="256" spans="1:26" ht="22.5" x14ac:dyDescent="0.25">
      <c r="A256" s="104"/>
      <c r="B256" s="9"/>
      <c r="C256" s="10" t="s">
        <v>11</v>
      </c>
      <c r="D256" s="10" t="s">
        <v>12</v>
      </c>
      <c r="E256" s="10" t="s">
        <v>13</v>
      </c>
      <c r="F256" s="11" t="s">
        <v>14</v>
      </c>
      <c r="G256" s="12" t="s">
        <v>15</v>
      </c>
      <c r="H256" s="12" t="s">
        <v>16</v>
      </c>
      <c r="I256" s="10" t="s">
        <v>17</v>
      </c>
      <c r="J256" s="11" t="s">
        <v>18</v>
      </c>
      <c r="K256" s="171"/>
      <c r="L256" s="10" t="s">
        <v>19</v>
      </c>
      <c r="M256" s="10" t="s">
        <v>20</v>
      </c>
      <c r="N256" s="10" t="s">
        <v>21</v>
      </c>
      <c r="O256" s="10" t="s">
        <v>22</v>
      </c>
      <c r="P256" s="10" t="s">
        <v>23</v>
      </c>
      <c r="Q256" s="10" t="s">
        <v>24</v>
      </c>
      <c r="R256" s="10" t="s">
        <v>25</v>
      </c>
      <c r="S256" s="103" t="s">
        <v>26</v>
      </c>
      <c r="U256" s="124" t="s">
        <v>4</v>
      </c>
      <c r="V256" s="124" t="s">
        <v>5</v>
      </c>
      <c r="W256" s="124" t="s">
        <v>27</v>
      </c>
      <c r="X256" s="124" t="s">
        <v>7</v>
      </c>
      <c r="Y256" s="124" t="s">
        <v>8</v>
      </c>
      <c r="Z256" s="124"/>
    </row>
    <row r="257" spans="1:26" s="1" customFormat="1" x14ac:dyDescent="0.25">
      <c r="A257" s="2"/>
      <c r="B257" s="108" t="s">
        <v>128</v>
      </c>
      <c r="C257" s="109">
        <v>0.47599999999999998</v>
      </c>
      <c r="D257" s="109"/>
      <c r="E257" s="109">
        <v>0.40899999999999997</v>
      </c>
      <c r="F257" s="109">
        <v>0.442</v>
      </c>
      <c r="G257" s="109">
        <v>0.371</v>
      </c>
      <c r="H257" s="109">
        <v>0.20499999999999999</v>
      </c>
      <c r="I257" s="109">
        <v>0.46100000000000002</v>
      </c>
      <c r="J257" s="109">
        <v>0.38100000000000001</v>
      </c>
      <c r="K257" s="109">
        <v>0.12</v>
      </c>
      <c r="L257" s="109">
        <v>0.432</v>
      </c>
      <c r="M257" s="109">
        <v>0.38600000000000001</v>
      </c>
      <c r="N257" s="109">
        <v>0.44800000000000001</v>
      </c>
      <c r="O257" s="109">
        <v>0.38400000000000001</v>
      </c>
      <c r="P257" s="109">
        <v>0.39900000000000002</v>
      </c>
      <c r="Q257" s="109">
        <v>0.39800000000000002</v>
      </c>
      <c r="R257" s="109">
        <v>0.436</v>
      </c>
      <c r="S257" s="110">
        <v>0.40799999999999997</v>
      </c>
      <c r="U257" s="125">
        <f>+(C257*$C$1)+(D257*$D$1)+(E257*$E$1)</f>
        <v>0.39676846306581959</v>
      </c>
      <c r="V257" s="125">
        <f>+(G257*$G$1)+(H257*$H$1)+(I257*$I$1)</f>
        <v>0.364024560211263</v>
      </c>
      <c r="W257" s="125">
        <f>+(K257*$K$1)</f>
        <v>0.12</v>
      </c>
      <c r="X257" s="125">
        <f>+(L257*$L$1)+(M257*$M$1)</f>
        <v>0.40854000000000001</v>
      </c>
      <c r="Y257" s="125">
        <f>+(N257*$N$1)+(O257*$O$1)+(P257*$P$1)</f>
        <v>0.41915000000000002</v>
      </c>
      <c r="Z257" s="125">
        <f>+(C257*$C$2)+(D257*$D$2)+(E257*$E$2)+(G257*$G$2)+(H257*$H$2)+(I257*$I$2)+(K257*$K$2)</f>
        <v>0.37822144709465449</v>
      </c>
    </row>
    <row r="258" spans="1:26" s="1" customFormat="1" x14ac:dyDescent="0.25">
      <c r="A258" s="2"/>
      <c r="B258" s="111" t="s">
        <v>129</v>
      </c>
      <c r="C258" s="112">
        <v>3.9E-2</v>
      </c>
      <c r="D258" s="112"/>
      <c r="E258" s="112">
        <v>0.14699999999999999</v>
      </c>
      <c r="F258" s="112">
        <v>7.4999999999999997E-2</v>
      </c>
      <c r="G258" s="112">
        <v>0.13500000000000001</v>
      </c>
      <c r="H258" s="112">
        <v>2.5999999999999999E-2</v>
      </c>
      <c r="I258" s="112">
        <v>7.0999999999999994E-2</v>
      </c>
      <c r="J258" s="112">
        <v>9.6000000000000002E-2</v>
      </c>
      <c r="K258" s="112">
        <v>0.27700000000000002</v>
      </c>
      <c r="L258" s="112">
        <v>6.6000000000000003E-2</v>
      </c>
      <c r="M258" s="112">
        <v>0.11</v>
      </c>
      <c r="N258" s="112">
        <v>7.0000000000000007E-2</v>
      </c>
      <c r="O258" s="112">
        <v>8.7999999999999995E-2</v>
      </c>
      <c r="P258" s="112">
        <v>0.112</v>
      </c>
      <c r="Q258" s="112">
        <v>9.4E-2</v>
      </c>
      <c r="R258" s="112">
        <v>7.1999999999999995E-2</v>
      </c>
      <c r="S258" s="113">
        <v>8.7999999999999995E-2</v>
      </c>
      <c r="U258" s="125">
        <f>+(C258*$C$1)+(D258*$D$1)+(E258*$E$1)</f>
        <v>5.9201180442520443E-2</v>
      </c>
      <c r="V258" s="125">
        <f>+(G258*$G$1)+(H258*$H$1)+(I258*$I$1)</f>
        <v>9.9317870131001434E-2</v>
      </c>
      <c r="W258" s="125">
        <f>+(K258*$K$1)</f>
        <v>0.27700000000000002</v>
      </c>
      <c r="X258" s="125">
        <f>+(L258*$L$1)+(M258*$M$1)</f>
        <v>8.8440000000000005E-2</v>
      </c>
      <c r="Y258" s="125">
        <f>+(N258*$N$1)+(O258*$O$1)+(P258*$P$1)</f>
        <v>8.4040000000000004E-2</v>
      </c>
      <c r="Z258" s="125">
        <f>+(C258*$C$2)+(D258*$D$2)+(E258*$E$2)+(G258*$G$2)+(H258*$H$2)+(I258*$I$2)+(K258*$K$2)</f>
        <v>8.0622921363777481E-2</v>
      </c>
    </row>
    <row r="259" spans="1:26" s="1" customFormat="1" x14ac:dyDescent="0.25">
      <c r="A259" s="2"/>
      <c r="B259" s="111" t="s">
        <v>130</v>
      </c>
      <c r="C259" s="112">
        <v>0.125</v>
      </c>
      <c r="D259" s="112"/>
      <c r="E259" s="112">
        <v>1.4999999999999999E-2</v>
      </c>
      <c r="F259" s="112">
        <v>8.4000000000000005E-2</v>
      </c>
      <c r="G259" s="112">
        <v>0.114</v>
      </c>
      <c r="H259" s="112">
        <v>5.2999999999999999E-2</v>
      </c>
      <c r="I259" s="112">
        <v>0.13900000000000001</v>
      </c>
      <c r="J259" s="112">
        <v>0.115</v>
      </c>
      <c r="K259" s="112">
        <v>0.36099999999999999</v>
      </c>
      <c r="L259" s="112">
        <v>0.108</v>
      </c>
      <c r="M259" s="112">
        <v>9.9000000000000005E-2</v>
      </c>
      <c r="N259" s="112">
        <v>0.105</v>
      </c>
      <c r="O259" s="112">
        <v>0.13300000000000001</v>
      </c>
      <c r="P259" s="112">
        <v>4.9000000000000002E-2</v>
      </c>
      <c r="Q259" s="112">
        <v>0.113</v>
      </c>
      <c r="R259" s="112">
        <v>7.4999999999999997E-2</v>
      </c>
      <c r="S259" s="113">
        <v>0.10299999999999999</v>
      </c>
      <c r="U259" s="125">
        <f t="shared" ref="U259" si="206">+(C259*$C$1)+(D259*$D$1)+(E259*$E$1)</f>
        <v>8.2459544180534763E-2</v>
      </c>
      <c r="V259" s="125">
        <f t="shared" ref="V259" si="207">+(G259*$G$1)+(H259*$H$1)+(I259*$I$1)</f>
        <v>0.10939716920896565</v>
      </c>
      <c r="W259" s="125">
        <f t="shared" ref="W259" si="208">+(K259*$K$1)</f>
        <v>0.36099999999999999</v>
      </c>
      <c r="X259" s="125">
        <f t="shared" ref="X259" si="209">+(L259*$L$1)+(M259*$M$1)</f>
        <v>0.10341</v>
      </c>
      <c r="Y259" s="125">
        <f t="shared" ref="Y259" si="210">+(N259*$N$1)+(O259*$O$1)+(P259*$P$1)</f>
        <v>0.10136000000000001</v>
      </c>
      <c r="Z259" s="125">
        <f t="shared" ref="Z259" si="211">+(C259*$C$2)+(D259*$D$2)+(E259*$E$2)+(G259*$G$2)+(H259*$H$2)+(I259*$I$2)+(K259*$K$2)</f>
        <v>9.7709971573998758E-2</v>
      </c>
    </row>
    <row r="260" spans="1:26" s="1" customFormat="1" x14ac:dyDescent="0.25">
      <c r="A260" s="2"/>
      <c r="B260" s="111" t="s">
        <v>131</v>
      </c>
      <c r="C260" s="112">
        <v>0.29299999999999998</v>
      </c>
      <c r="D260" s="112">
        <v>0.61199999999999999</v>
      </c>
      <c r="E260" s="112">
        <v>0.27100000000000002</v>
      </c>
      <c r="F260" s="112">
        <v>0.29299999999999998</v>
      </c>
      <c r="G260" s="112">
        <v>0.17100000000000001</v>
      </c>
      <c r="H260" s="112">
        <v>0.14399999999999999</v>
      </c>
      <c r="I260" s="112">
        <v>0.253</v>
      </c>
      <c r="J260" s="112">
        <v>0.19700000000000001</v>
      </c>
      <c r="K260" s="112"/>
      <c r="L260" s="112">
        <v>0.23899999999999999</v>
      </c>
      <c r="M260" s="112">
        <v>0.247</v>
      </c>
      <c r="N260" s="112">
        <v>0.23200000000000001</v>
      </c>
      <c r="O260" s="112">
        <v>0.26600000000000001</v>
      </c>
      <c r="P260" s="112">
        <v>0.217</v>
      </c>
      <c r="Q260" s="112">
        <v>0.23799999999999999</v>
      </c>
      <c r="R260" s="112">
        <v>0.25800000000000001</v>
      </c>
      <c r="S260" s="113">
        <v>0.24299999999999999</v>
      </c>
      <c r="U260" s="125">
        <f t="shared" ref="U260:U261" si="212">+(C260*$C$1)+(D260*$D$1)+(E260*$E$1)</f>
        <v>0.33036320432007538</v>
      </c>
      <c r="V260" s="125">
        <f t="shared" ref="V260:V261" si="213">+(G260*$G$1)+(H260*$H$1)+(I260*$I$1)</f>
        <v>0.18688516861155294</v>
      </c>
      <c r="W260" s="125">
        <f t="shared" ref="W260:W261" si="214">+(K260*$K$1)</f>
        <v>0</v>
      </c>
      <c r="X260" s="125">
        <f t="shared" ref="X260:X261" si="215">+(L260*$L$1)+(M260*$M$1)</f>
        <v>0.24307999999999999</v>
      </c>
      <c r="Y260" s="125">
        <f t="shared" ref="Y260:Y261" si="216">+(N260*$N$1)+(O260*$O$1)+(P260*$P$1)</f>
        <v>0.23871000000000001</v>
      </c>
      <c r="Z260" s="125">
        <f t="shared" ref="Z260:Z261" si="217">+(C260*$C$2)+(D260*$D$2)+(E260*$E$2)+(G260*$G$2)+(H260*$H$2)+(I260*$I$2)+(K260*$K$2)</f>
        <v>0.25657846098156878</v>
      </c>
    </row>
    <row r="261" spans="1:26" s="1" customFormat="1" x14ac:dyDescent="0.25">
      <c r="A261" s="2"/>
      <c r="B261" s="111" t="s">
        <v>49</v>
      </c>
      <c r="C261" s="112">
        <v>6.6000000000000003E-2</v>
      </c>
      <c r="D261" s="112">
        <v>0.38800000000000001</v>
      </c>
      <c r="E261" s="112">
        <v>0.158</v>
      </c>
      <c r="F261" s="112">
        <v>0.105</v>
      </c>
      <c r="G261" s="112">
        <v>0.20899999999999999</v>
      </c>
      <c r="H261" s="112">
        <v>0.57199999999999995</v>
      </c>
      <c r="I261" s="112">
        <v>7.4999999999999997E-2</v>
      </c>
      <c r="J261" s="112">
        <v>0.21099999999999999</v>
      </c>
      <c r="K261" s="112">
        <v>0.24099999999999999</v>
      </c>
      <c r="L261" s="112">
        <v>0.156</v>
      </c>
      <c r="M261" s="112">
        <v>0.159</v>
      </c>
      <c r="N261" s="112">
        <v>0.14499999999999999</v>
      </c>
      <c r="O261" s="112">
        <v>0.129</v>
      </c>
      <c r="P261" s="112">
        <v>0.223</v>
      </c>
      <c r="Q261" s="112">
        <v>0.157</v>
      </c>
      <c r="R261" s="112">
        <v>0.159</v>
      </c>
      <c r="S261" s="113">
        <v>0.157</v>
      </c>
      <c r="U261" s="125">
        <f t="shared" si="212"/>
        <v>0.13057615575451798</v>
      </c>
      <c r="V261" s="125">
        <f t="shared" si="213"/>
        <v>0.24012256908781476</v>
      </c>
      <c r="W261" s="125">
        <f t="shared" si="214"/>
        <v>0.24099999999999999</v>
      </c>
      <c r="X261" s="125">
        <f t="shared" si="215"/>
        <v>0.15753</v>
      </c>
      <c r="Y261" s="125">
        <f t="shared" si="216"/>
        <v>0.15673999999999999</v>
      </c>
      <c r="Z261" s="125">
        <f t="shared" si="217"/>
        <v>0.18630576657136885</v>
      </c>
    </row>
    <row r="262" spans="1:26" s="1" customFormat="1" x14ac:dyDescent="0.25">
      <c r="B262" s="114" t="s">
        <v>10</v>
      </c>
      <c r="C262" s="115">
        <v>1</v>
      </c>
      <c r="D262" s="115">
        <v>1</v>
      </c>
      <c r="E262" s="115">
        <v>1</v>
      </c>
      <c r="F262" s="115">
        <v>1</v>
      </c>
      <c r="G262" s="115">
        <v>1</v>
      </c>
      <c r="H262" s="115">
        <v>1</v>
      </c>
      <c r="I262" s="115">
        <v>1</v>
      </c>
      <c r="J262" s="115">
        <v>1</v>
      </c>
      <c r="K262" s="115">
        <v>1</v>
      </c>
      <c r="L262" s="115">
        <v>1</v>
      </c>
      <c r="M262" s="115">
        <v>1</v>
      </c>
      <c r="N262" s="115">
        <v>1</v>
      </c>
      <c r="O262" s="115">
        <v>1</v>
      </c>
      <c r="P262" s="115">
        <v>1</v>
      </c>
      <c r="Q262" s="115">
        <v>1</v>
      </c>
      <c r="R262" s="115">
        <v>1</v>
      </c>
      <c r="S262" s="116">
        <v>1</v>
      </c>
      <c r="U262" s="126">
        <f>SUM(U257:U261)</f>
        <v>0.99936854776346817</v>
      </c>
      <c r="V262" s="126">
        <f t="shared" ref="V262:Z262" si="218">SUM(V257:V261)</f>
        <v>0.99974733725059783</v>
      </c>
      <c r="W262" s="126">
        <f t="shared" si="218"/>
        <v>0.999</v>
      </c>
      <c r="X262" s="126">
        <f t="shared" si="218"/>
        <v>1.0009999999999999</v>
      </c>
      <c r="Y262" s="126">
        <f t="shared" si="218"/>
        <v>1</v>
      </c>
      <c r="Z262" s="126">
        <f t="shared" si="218"/>
        <v>0.99943856758536842</v>
      </c>
    </row>
    <row r="263" spans="1:26" s="5" customFormat="1" ht="11.25" x14ac:dyDescent="0.25">
      <c r="B263" s="106" t="s">
        <v>50</v>
      </c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</row>
    <row r="264" spans="1:26" s="5" customFormat="1" ht="11.25" x14ac:dyDescent="0.25">
      <c r="B264" s="106" t="s">
        <v>51</v>
      </c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</row>
    <row r="265" spans="1:26" s="105" customFormat="1" x14ac:dyDescent="0.25"/>
    <row r="266" spans="1:26" s="105" customFormat="1" x14ac:dyDescent="0.25">
      <c r="B266" s="105" t="s">
        <v>132</v>
      </c>
    </row>
    <row r="267" spans="1:26" s="105" customFormat="1" x14ac:dyDescent="0.25">
      <c r="B267" s="105" t="s">
        <v>133</v>
      </c>
    </row>
    <row r="268" spans="1:26" x14ac:dyDescent="0.25">
      <c r="B268" s="5" t="s">
        <v>3</v>
      </c>
    </row>
    <row r="269" spans="1:26" x14ac:dyDescent="0.25">
      <c r="A269" s="104"/>
      <c r="B269" s="7"/>
      <c r="C269" s="167" t="s">
        <v>4</v>
      </c>
      <c r="D269" s="168"/>
      <c r="E269" s="168"/>
      <c r="F269" s="169"/>
      <c r="G269" s="167" t="s">
        <v>5</v>
      </c>
      <c r="H269" s="168"/>
      <c r="I269" s="168"/>
      <c r="J269" s="169"/>
      <c r="K269" s="170" t="s">
        <v>6</v>
      </c>
      <c r="L269" s="172" t="s">
        <v>7</v>
      </c>
      <c r="M269" s="173"/>
      <c r="N269" s="172" t="s">
        <v>8</v>
      </c>
      <c r="O269" s="174"/>
      <c r="P269" s="174"/>
      <c r="Q269" s="172" t="s">
        <v>9</v>
      </c>
      <c r="R269" s="173"/>
      <c r="S269" s="102" t="s">
        <v>10</v>
      </c>
      <c r="U269" s="123" t="s">
        <v>10</v>
      </c>
      <c r="V269" s="123" t="s">
        <v>10</v>
      </c>
      <c r="W269" s="123" t="s">
        <v>10</v>
      </c>
      <c r="X269" s="123" t="s">
        <v>10</v>
      </c>
      <c r="Y269" s="123" t="s">
        <v>10</v>
      </c>
      <c r="Z269" s="123" t="s">
        <v>10</v>
      </c>
    </row>
    <row r="270" spans="1:26" ht="22.5" x14ac:dyDescent="0.25">
      <c r="A270" s="104"/>
      <c r="B270" s="9"/>
      <c r="C270" s="10" t="s">
        <v>11</v>
      </c>
      <c r="D270" s="10" t="s">
        <v>12</v>
      </c>
      <c r="E270" s="10" t="s">
        <v>13</v>
      </c>
      <c r="F270" s="11" t="s">
        <v>14</v>
      </c>
      <c r="G270" s="12" t="s">
        <v>15</v>
      </c>
      <c r="H270" s="12" t="s">
        <v>16</v>
      </c>
      <c r="I270" s="10" t="s">
        <v>17</v>
      </c>
      <c r="J270" s="11" t="s">
        <v>18</v>
      </c>
      <c r="K270" s="171"/>
      <c r="L270" s="10" t="s">
        <v>19</v>
      </c>
      <c r="M270" s="10" t="s">
        <v>20</v>
      </c>
      <c r="N270" s="10" t="s">
        <v>21</v>
      </c>
      <c r="O270" s="10" t="s">
        <v>22</v>
      </c>
      <c r="P270" s="10" t="s">
        <v>23</v>
      </c>
      <c r="Q270" s="10" t="s">
        <v>24</v>
      </c>
      <c r="R270" s="10" t="s">
        <v>25</v>
      </c>
      <c r="S270" s="103" t="s">
        <v>26</v>
      </c>
      <c r="U270" s="124" t="s">
        <v>4</v>
      </c>
      <c r="V270" s="124" t="s">
        <v>5</v>
      </c>
      <c r="W270" s="124" t="s">
        <v>27</v>
      </c>
      <c r="X270" s="124" t="s">
        <v>7</v>
      </c>
      <c r="Y270" s="124" t="s">
        <v>8</v>
      </c>
      <c r="Z270" s="124"/>
    </row>
    <row r="271" spans="1:26" s="1" customFormat="1" x14ac:dyDescent="0.25">
      <c r="A271" s="2"/>
      <c r="B271" s="108" t="s">
        <v>128</v>
      </c>
      <c r="C271" s="109">
        <v>0.20300000000000001</v>
      </c>
      <c r="D271" s="109">
        <v>0.80600000000000005</v>
      </c>
      <c r="E271" s="109">
        <v>0.23300000000000001</v>
      </c>
      <c r="F271" s="109">
        <v>0.22700000000000001</v>
      </c>
      <c r="G271" s="109">
        <v>0.13100000000000001</v>
      </c>
      <c r="H271" s="109">
        <v>5.2999999999999999E-2</v>
      </c>
      <c r="I271" s="109">
        <v>0.16300000000000001</v>
      </c>
      <c r="J271" s="109">
        <v>0.13200000000000001</v>
      </c>
      <c r="K271" s="109">
        <v>0.12</v>
      </c>
      <c r="L271" s="109">
        <v>0.17</v>
      </c>
      <c r="M271" s="109">
        <v>0.191</v>
      </c>
      <c r="N271" s="109">
        <v>0.189</v>
      </c>
      <c r="O271" s="109">
        <v>0.19</v>
      </c>
      <c r="P271" s="109">
        <v>0.153</v>
      </c>
      <c r="Q271" s="109">
        <v>0.188</v>
      </c>
      <c r="R271" s="109">
        <v>0.16</v>
      </c>
      <c r="S271" s="110">
        <v>0.18</v>
      </c>
      <c r="U271" s="125">
        <f>+(C271*$C$1)+(D271*$D$1)+(E271*$E$1)</f>
        <v>0.29046414311426072</v>
      </c>
      <c r="V271" s="125">
        <f>+(G271*$G$1)+(H271*$H$1)+(I271*$I$1)</f>
        <v>0.12512269711144469</v>
      </c>
      <c r="W271" s="125">
        <f>+(K271*$K$1)</f>
        <v>0.12</v>
      </c>
      <c r="X271" s="125">
        <f>+(L271*$L$1)+(M271*$M$1)</f>
        <v>0.18070999999999998</v>
      </c>
      <c r="Y271" s="125">
        <f>+(N271*$N$1)+(O271*$O$1)+(P271*$P$1)</f>
        <v>0.18173</v>
      </c>
      <c r="Z271" s="125">
        <f>+(C271*$C$2)+(D271*$D$2)+(E271*$E$2)+(G271*$G$2)+(H271*$H$2)+(I271*$I$2)+(K271*$K$2)</f>
        <v>0.20695207263556001</v>
      </c>
    </row>
    <row r="272" spans="1:26" s="1" customFormat="1" x14ac:dyDescent="0.25">
      <c r="A272" s="2"/>
      <c r="B272" s="111" t="s">
        <v>129</v>
      </c>
      <c r="C272" s="112">
        <v>4.2999999999999997E-2</v>
      </c>
      <c r="D272" s="112"/>
      <c r="E272" s="112">
        <v>0.16200000000000001</v>
      </c>
      <c r="F272" s="112">
        <v>8.3000000000000004E-2</v>
      </c>
      <c r="G272" s="112">
        <v>0.109</v>
      </c>
      <c r="H272" s="112">
        <v>2.5999999999999999E-2</v>
      </c>
      <c r="I272" s="112">
        <v>5.6000000000000001E-2</v>
      </c>
      <c r="J272" s="112">
        <v>7.8E-2</v>
      </c>
      <c r="K272" s="112"/>
      <c r="L272" s="112">
        <v>8.3000000000000004E-2</v>
      </c>
      <c r="M272" s="112">
        <v>7.4999999999999997E-2</v>
      </c>
      <c r="N272" s="112">
        <v>6.4000000000000001E-2</v>
      </c>
      <c r="O272" s="112">
        <v>9.7000000000000003E-2</v>
      </c>
      <c r="P272" s="112">
        <v>6.8000000000000005E-2</v>
      </c>
      <c r="Q272" s="112">
        <v>7.4999999999999997E-2</v>
      </c>
      <c r="R272" s="112">
        <v>9.1999999999999998E-2</v>
      </c>
      <c r="S272" s="113">
        <v>7.9000000000000001E-2</v>
      </c>
      <c r="U272" s="125">
        <f>+(C272*$C$1)+(D272*$D$1)+(E272*$E$1)</f>
        <v>6.5255004002706854E-2</v>
      </c>
      <c r="V272" s="125">
        <f>+(G272*$G$1)+(H272*$H$1)+(I272*$I$1)</f>
        <v>8.0751330664230889E-2</v>
      </c>
      <c r="W272" s="125">
        <f>+(K272*$K$1)</f>
        <v>0</v>
      </c>
      <c r="X272" s="125">
        <f>+(L272*$L$1)+(M272*$M$1)</f>
        <v>7.8920000000000004E-2</v>
      </c>
      <c r="Y272" s="125">
        <f>+(N272*$N$1)+(O272*$O$1)+(P272*$P$1)</f>
        <v>7.4410000000000004E-2</v>
      </c>
      <c r="Z272" s="125">
        <f>+(C272*$C$2)+(D272*$D$2)+(E272*$E$2)+(G272*$G$2)+(H272*$H$2)+(I272*$I$2)+(K272*$K$2)</f>
        <v>7.2458302376530156E-2</v>
      </c>
    </row>
    <row r="273" spans="1:26" s="1" customFormat="1" x14ac:dyDescent="0.25">
      <c r="A273" s="2"/>
      <c r="B273" s="111" t="s">
        <v>130</v>
      </c>
      <c r="C273" s="112">
        <v>0.157</v>
      </c>
      <c r="D273" s="112"/>
      <c r="E273" s="112">
        <v>6.7000000000000004E-2</v>
      </c>
      <c r="F273" s="112">
        <v>0.122</v>
      </c>
      <c r="G273" s="112">
        <v>0.14000000000000001</v>
      </c>
      <c r="H273" s="112">
        <v>2.5999999999999999E-2</v>
      </c>
      <c r="I273" s="112">
        <v>9.6000000000000002E-2</v>
      </c>
      <c r="J273" s="112">
        <v>0.108</v>
      </c>
      <c r="K273" s="112">
        <v>0.12</v>
      </c>
      <c r="L273" s="112">
        <v>0.11600000000000001</v>
      </c>
      <c r="M273" s="112">
        <v>0.115</v>
      </c>
      <c r="N273" s="112">
        <v>0.122</v>
      </c>
      <c r="O273" s="112">
        <v>0.124</v>
      </c>
      <c r="P273" s="112">
        <v>9.2999999999999999E-2</v>
      </c>
      <c r="Q273" s="112">
        <v>0.129</v>
      </c>
      <c r="R273" s="112">
        <v>7.4999999999999997E-2</v>
      </c>
      <c r="S273" s="113">
        <v>0.115</v>
      </c>
      <c r="U273" s="125">
        <f t="shared" ref="U273:U275" si="219">+(C273*$C$1)+(D273*$D$1)+(E273*$E$1)</f>
        <v>0.11489646641162438</v>
      </c>
      <c r="V273" s="125">
        <f t="shared" ref="V273:V275" si="220">+(G273*$G$1)+(H273*$H$1)+(I273*$I$1)</f>
        <v>0.10847609237100259</v>
      </c>
      <c r="W273" s="125">
        <f t="shared" ref="W273:W275" si="221">+(K273*$K$1)</f>
        <v>0.12</v>
      </c>
      <c r="X273" s="125">
        <f t="shared" ref="X273:X275" si="222">+(L273*$L$1)+(M273*$M$1)</f>
        <v>0.11549000000000001</v>
      </c>
      <c r="Y273" s="125">
        <f t="shared" ref="Y273:Y275" si="223">+(N273*$N$1)+(O273*$O$1)+(P273*$P$1)</f>
        <v>0.11648999999999998</v>
      </c>
      <c r="Z273" s="125">
        <f t="shared" ref="Z273:Z275" si="224">+(C273*$C$2)+(D273*$D$2)+(E273*$E$2)+(G273*$G$2)+(H273*$H$2)+(I273*$I$2)+(K273*$K$2)</f>
        <v>0.11165803933361729</v>
      </c>
    </row>
    <row r="274" spans="1:26" s="1" customFormat="1" x14ac:dyDescent="0.25">
      <c r="A274" s="2"/>
      <c r="B274" s="111" t="s">
        <v>131</v>
      </c>
      <c r="C274" s="112">
        <v>0.41899999999999998</v>
      </c>
      <c r="D274" s="112"/>
      <c r="E274" s="112">
        <v>0.29299999999999998</v>
      </c>
      <c r="F274" s="112">
        <v>0.36599999999999999</v>
      </c>
      <c r="G274" s="112">
        <v>0.29699999999999999</v>
      </c>
      <c r="H274" s="112">
        <v>0.29599999999999999</v>
      </c>
      <c r="I274" s="112">
        <v>0.43099999999999999</v>
      </c>
      <c r="J274" s="112">
        <v>0.34599999999999997</v>
      </c>
      <c r="K274" s="112">
        <v>0.63900000000000001</v>
      </c>
      <c r="L274" s="112">
        <v>0.34899999999999998</v>
      </c>
      <c r="M274" s="112">
        <v>0.372</v>
      </c>
      <c r="N274" s="112">
        <v>0.373</v>
      </c>
      <c r="O274" s="112">
        <v>0.36</v>
      </c>
      <c r="P274" s="112">
        <v>0.34799999999999998</v>
      </c>
      <c r="Q274" s="112">
        <v>0.376</v>
      </c>
      <c r="R274" s="112">
        <v>0.317</v>
      </c>
      <c r="S274" s="113">
        <v>0.36099999999999999</v>
      </c>
      <c r="U274" s="125">
        <f t="shared" si="219"/>
        <v>0.33349237256811565</v>
      </c>
      <c r="V274" s="125">
        <f t="shared" si="220"/>
        <v>0.3306778018702663</v>
      </c>
      <c r="W274" s="125">
        <f t="shared" si="221"/>
        <v>0.63900000000000001</v>
      </c>
      <c r="X274" s="125">
        <f t="shared" si="222"/>
        <v>0.36073</v>
      </c>
      <c r="Y274" s="125">
        <f t="shared" si="223"/>
        <v>0.36397999999999997</v>
      </c>
      <c r="Z274" s="125">
        <f t="shared" si="224"/>
        <v>0.33406159168719557</v>
      </c>
    </row>
    <row r="275" spans="1:26" s="1" customFormat="1" x14ac:dyDescent="0.25">
      <c r="A275" s="2"/>
      <c r="B275" s="111" t="s">
        <v>49</v>
      </c>
      <c r="C275" s="112">
        <v>0.17899999999999999</v>
      </c>
      <c r="D275" s="112">
        <v>0.19400000000000001</v>
      </c>
      <c r="E275" s="112">
        <v>0.246</v>
      </c>
      <c r="F275" s="112">
        <v>0.20200000000000001</v>
      </c>
      <c r="G275" s="112">
        <v>0.32300000000000001</v>
      </c>
      <c r="H275" s="112">
        <v>0.59799999999999998</v>
      </c>
      <c r="I275" s="112">
        <v>0.254</v>
      </c>
      <c r="J275" s="112">
        <v>0.33600000000000002</v>
      </c>
      <c r="K275" s="112">
        <v>0.12</v>
      </c>
      <c r="L275" s="112">
        <v>0.28199999999999997</v>
      </c>
      <c r="M275" s="112">
        <v>0.248</v>
      </c>
      <c r="N275" s="112">
        <v>0.252</v>
      </c>
      <c r="O275" s="112">
        <v>0.23</v>
      </c>
      <c r="P275" s="112">
        <v>0.33800000000000002</v>
      </c>
      <c r="Q275" s="112">
        <v>0.23200000000000001</v>
      </c>
      <c r="R275" s="112">
        <v>0.35699999999999998</v>
      </c>
      <c r="S275" s="113">
        <v>0.26400000000000001</v>
      </c>
      <c r="U275" s="125">
        <f t="shared" si="219"/>
        <v>0.19675866711409479</v>
      </c>
      <c r="V275" s="125">
        <f t="shared" si="220"/>
        <v>0.3547930714334474</v>
      </c>
      <c r="W275" s="125">
        <f t="shared" si="221"/>
        <v>0.12</v>
      </c>
      <c r="X275" s="125">
        <f t="shared" si="222"/>
        <v>0.26466000000000001</v>
      </c>
      <c r="Y275" s="125">
        <f t="shared" si="223"/>
        <v>0.26367999999999997</v>
      </c>
      <c r="Z275" s="125">
        <f t="shared" si="224"/>
        <v>0.27508594562465633</v>
      </c>
    </row>
    <row r="276" spans="1:26" s="1" customFormat="1" x14ac:dyDescent="0.25">
      <c r="B276" s="114" t="s">
        <v>10</v>
      </c>
      <c r="C276" s="115">
        <v>1</v>
      </c>
      <c r="D276" s="115">
        <v>1</v>
      </c>
      <c r="E276" s="115">
        <v>1</v>
      </c>
      <c r="F276" s="115">
        <v>1</v>
      </c>
      <c r="G276" s="115">
        <v>1</v>
      </c>
      <c r="H276" s="115">
        <v>1</v>
      </c>
      <c r="I276" s="115">
        <v>1</v>
      </c>
      <c r="J276" s="115">
        <v>1</v>
      </c>
      <c r="K276" s="115">
        <v>1</v>
      </c>
      <c r="L276" s="115">
        <v>1</v>
      </c>
      <c r="M276" s="115">
        <v>1</v>
      </c>
      <c r="N276" s="115">
        <v>1</v>
      </c>
      <c r="O276" s="115">
        <v>1</v>
      </c>
      <c r="P276" s="115">
        <v>1</v>
      </c>
      <c r="Q276" s="115">
        <v>1</v>
      </c>
      <c r="R276" s="115">
        <v>1</v>
      </c>
      <c r="S276" s="116">
        <v>1</v>
      </c>
      <c r="U276" s="126">
        <f>SUM(U271:U275)</f>
        <v>1.0008666532108024</v>
      </c>
      <c r="V276" s="126">
        <f t="shared" ref="V276" si="225">SUM(V271:V275)</f>
        <v>0.99982099345039188</v>
      </c>
      <c r="W276" s="126">
        <f t="shared" ref="W276" si="226">SUM(W271:W275)</f>
        <v>0.999</v>
      </c>
      <c r="X276" s="126">
        <f t="shared" ref="X276" si="227">SUM(X271:X275)</f>
        <v>1.00051</v>
      </c>
      <c r="Y276" s="126">
        <f t="shared" ref="Y276" si="228">SUM(Y271:Y275)</f>
        <v>1.0002899999999999</v>
      </c>
      <c r="Z276" s="126">
        <f t="shared" ref="Z276" si="229">SUM(Z271:Z275)</f>
        <v>1.0002159516575593</v>
      </c>
    </row>
    <row r="277" spans="1:26" s="5" customFormat="1" ht="11.25" x14ac:dyDescent="0.25">
      <c r="B277" s="106" t="s">
        <v>50</v>
      </c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</row>
    <row r="278" spans="1:26" s="5" customFormat="1" ht="11.25" x14ac:dyDescent="0.25">
      <c r="B278" s="106" t="s">
        <v>51</v>
      </c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</row>
    <row r="279" spans="1:26" s="105" customFormat="1" x14ac:dyDescent="0.25"/>
    <row r="280" spans="1:26" s="105" customFormat="1" x14ac:dyDescent="0.25">
      <c r="B280" s="105" t="s">
        <v>134</v>
      </c>
    </row>
    <row r="281" spans="1:26" s="105" customFormat="1" x14ac:dyDescent="0.25">
      <c r="B281" s="105" t="s">
        <v>135</v>
      </c>
    </row>
    <row r="282" spans="1:26" x14ac:dyDescent="0.25">
      <c r="B282" s="5" t="s">
        <v>3</v>
      </c>
    </row>
    <row r="283" spans="1:26" x14ac:dyDescent="0.25">
      <c r="A283" s="104"/>
      <c r="B283" s="7"/>
      <c r="C283" s="167" t="s">
        <v>4</v>
      </c>
      <c r="D283" s="168"/>
      <c r="E283" s="168"/>
      <c r="F283" s="169"/>
      <c r="G283" s="167" t="s">
        <v>5</v>
      </c>
      <c r="H283" s="168"/>
      <c r="I283" s="168"/>
      <c r="J283" s="169"/>
      <c r="K283" s="170" t="s">
        <v>6</v>
      </c>
      <c r="L283" s="172" t="s">
        <v>7</v>
      </c>
      <c r="M283" s="173"/>
      <c r="N283" s="172" t="s">
        <v>8</v>
      </c>
      <c r="O283" s="174"/>
      <c r="P283" s="174"/>
      <c r="Q283" s="172" t="s">
        <v>9</v>
      </c>
      <c r="R283" s="173"/>
      <c r="S283" s="102" t="s">
        <v>10</v>
      </c>
      <c r="U283" s="123" t="s">
        <v>10</v>
      </c>
      <c r="V283" s="123" t="s">
        <v>10</v>
      </c>
      <c r="W283" s="123" t="s">
        <v>10</v>
      </c>
      <c r="X283" s="123" t="s">
        <v>10</v>
      </c>
      <c r="Y283" s="123" t="s">
        <v>10</v>
      </c>
      <c r="Z283" s="123" t="s">
        <v>10</v>
      </c>
    </row>
    <row r="284" spans="1:26" ht="22.5" x14ac:dyDescent="0.25">
      <c r="A284" s="104"/>
      <c r="B284" s="9"/>
      <c r="C284" s="10" t="s">
        <v>11</v>
      </c>
      <c r="D284" s="10" t="s">
        <v>12</v>
      </c>
      <c r="E284" s="10" t="s">
        <v>13</v>
      </c>
      <c r="F284" s="11" t="s">
        <v>14</v>
      </c>
      <c r="G284" s="12" t="s">
        <v>15</v>
      </c>
      <c r="H284" s="12" t="s">
        <v>16</v>
      </c>
      <c r="I284" s="10" t="s">
        <v>17</v>
      </c>
      <c r="J284" s="11" t="s">
        <v>18</v>
      </c>
      <c r="K284" s="171"/>
      <c r="L284" s="10" t="s">
        <v>19</v>
      </c>
      <c r="M284" s="10" t="s">
        <v>20</v>
      </c>
      <c r="N284" s="10" t="s">
        <v>21</v>
      </c>
      <c r="O284" s="10" t="s">
        <v>22</v>
      </c>
      <c r="P284" s="10" t="s">
        <v>23</v>
      </c>
      <c r="Q284" s="10" t="s">
        <v>24</v>
      </c>
      <c r="R284" s="10" t="s">
        <v>25</v>
      </c>
      <c r="S284" s="103" t="s">
        <v>26</v>
      </c>
      <c r="U284" s="124" t="s">
        <v>4</v>
      </c>
      <c r="V284" s="124" t="s">
        <v>5</v>
      </c>
      <c r="W284" s="124" t="s">
        <v>27</v>
      </c>
      <c r="X284" s="124" t="s">
        <v>7</v>
      </c>
      <c r="Y284" s="124" t="s">
        <v>8</v>
      </c>
      <c r="Z284" s="124"/>
    </row>
    <row r="285" spans="1:26" s="1" customFormat="1" x14ac:dyDescent="0.25">
      <c r="A285" s="2"/>
      <c r="B285" s="108" t="s">
        <v>79</v>
      </c>
      <c r="C285" s="109">
        <v>0.34</v>
      </c>
      <c r="D285" s="109">
        <v>0.09</v>
      </c>
      <c r="E285" s="109">
        <v>0.36699999999999999</v>
      </c>
      <c r="F285" s="109">
        <v>0.29899999999999999</v>
      </c>
      <c r="G285" s="109">
        <v>0.33500000000000002</v>
      </c>
      <c r="H285" s="109">
        <v>0.31900000000000001</v>
      </c>
      <c r="I285" s="109">
        <v>0.36899999999999999</v>
      </c>
      <c r="J285" s="109">
        <v>0.34100000000000003</v>
      </c>
      <c r="K285" s="109">
        <v>0.36499999999999999</v>
      </c>
      <c r="L285" s="109">
        <v>0.33600000000000002</v>
      </c>
      <c r="M285" s="109">
        <v>0.30599999999999999</v>
      </c>
      <c r="N285" s="109">
        <v>0.36199999999999999</v>
      </c>
      <c r="O285" s="109">
        <v>0.29899999999999999</v>
      </c>
      <c r="P285" s="109">
        <v>0.31</v>
      </c>
      <c r="Q285" s="109">
        <v>0.34200000000000003</v>
      </c>
      <c r="R285" s="109">
        <v>0.28499999999999998</v>
      </c>
      <c r="S285" s="110">
        <v>0.32100000000000001</v>
      </c>
      <c r="U285" s="125">
        <f>+(C285*$C$1)+(D285*$D$1)+(E285*$E$1)</f>
        <v>0.31301372900591085</v>
      </c>
      <c r="V285" s="125">
        <f>+(G285*$G$1)+(H285*$H$1)+(I285*$I$1)</f>
        <v>0.34072642868594222</v>
      </c>
      <c r="W285" s="125">
        <f>+(K285*$K$1)</f>
        <v>0.36499999999999999</v>
      </c>
      <c r="X285" s="125">
        <f>+(L285*$L$1)+(M285*$M$1)</f>
        <v>0.32069999999999999</v>
      </c>
      <c r="Y285" s="125">
        <f>+(N285*$N$1)+(O285*$O$1)+(P285*$P$1)</f>
        <v>0.33280999999999999</v>
      </c>
      <c r="Z285" s="125">
        <f>+(C285*$C$2)+(D285*$D$2)+(E285*$E$2)+(G285*$G$2)+(H285*$H$2)+(I285*$I$2)+(K285*$K$2)</f>
        <v>0.32705950002932332</v>
      </c>
    </row>
    <row r="286" spans="1:26" s="1" customFormat="1" x14ac:dyDescent="0.25">
      <c r="A286" s="2"/>
      <c r="B286" s="111" t="s">
        <v>80</v>
      </c>
      <c r="C286" s="112">
        <v>0.498</v>
      </c>
      <c r="D286" s="112">
        <v>0.88600000000000001</v>
      </c>
      <c r="E286" s="112">
        <v>0.497</v>
      </c>
      <c r="F286" s="112">
        <v>0.57399999999999995</v>
      </c>
      <c r="G286" s="112">
        <v>0.50900000000000001</v>
      </c>
      <c r="H286" s="112">
        <v>0.47</v>
      </c>
      <c r="I286" s="112">
        <v>0.42199999999999999</v>
      </c>
      <c r="J286" s="112">
        <v>0.47599999999999998</v>
      </c>
      <c r="K286" s="112">
        <v>0.40300000000000002</v>
      </c>
      <c r="L286" s="112">
        <v>0.51900000000000002</v>
      </c>
      <c r="M286" s="112">
        <v>0.52300000000000002</v>
      </c>
      <c r="N286" s="112">
        <v>0.503</v>
      </c>
      <c r="O286" s="112">
        <v>0.52500000000000002</v>
      </c>
      <c r="P286" s="112">
        <v>0.53600000000000003</v>
      </c>
      <c r="Q286" s="112">
        <v>0.51300000000000001</v>
      </c>
      <c r="R286" s="112">
        <v>0.53500000000000003</v>
      </c>
      <c r="S286" s="113">
        <v>0.52100000000000002</v>
      </c>
      <c r="U286" s="125">
        <f>+(C286*$C$1)+(D286*$D$1)+(E286*$E$1)</f>
        <v>0.54950335323439148</v>
      </c>
      <c r="V286" s="125">
        <f>+(G286*$G$1)+(H286*$H$1)+(I286*$I$1)</f>
        <v>0.48003708536731143</v>
      </c>
      <c r="W286" s="125">
        <f>+(K286*$K$1)</f>
        <v>0.40300000000000002</v>
      </c>
      <c r="X286" s="125">
        <f>+(L286*$L$1)+(M286*$M$1)</f>
        <v>0.52103999999999995</v>
      </c>
      <c r="Y286" s="125">
        <f>+(N286*$N$1)+(O286*$O$1)+(P286*$P$1)</f>
        <v>0.51631000000000005</v>
      </c>
      <c r="Z286" s="125">
        <f>+(C286*$C$2)+(D286*$D$2)+(E286*$E$2)+(G286*$G$2)+(H286*$H$2)+(I286*$I$2)+(K286*$K$2)</f>
        <v>0.51394384874387722</v>
      </c>
    </row>
    <row r="287" spans="1:26" s="1" customFormat="1" x14ac:dyDescent="0.25">
      <c r="A287" s="2"/>
      <c r="B287" s="111" t="s">
        <v>49</v>
      </c>
      <c r="C287" s="112">
        <v>0.16200000000000001</v>
      </c>
      <c r="D287" s="112">
        <v>2.4E-2</v>
      </c>
      <c r="E287" s="112">
        <v>0.13700000000000001</v>
      </c>
      <c r="F287" s="112">
        <v>0.127</v>
      </c>
      <c r="G287" s="112">
        <v>0.156</v>
      </c>
      <c r="H287" s="112">
        <v>0.21099999999999999</v>
      </c>
      <c r="I287" s="112">
        <v>0.20799999999999999</v>
      </c>
      <c r="J287" s="112">
        <v>0.184</v>
      </c>
      <c r="K287" s="112">
        <v>0.23200000000000001</v>
      </c>
      <c r="L287" s="112">
        <v>0.14399999999999999</v>
      </c>
      <c r="M287" s="112">
        <v>0.17100000000000001</v>
      </c>
      <c r="N287" s="112">
        <v>0.13500000000000001</v>
      </c>
      <c r="O287" s="112">
        <v>0.17599999999999999</v>
      </c>
      <c r="P287" s="112">
        <v>0.155</v>
      </c>
      <c r="Q287" s="112">
        <v>0.14499999999999999</v>
      </c>
      <c r="R287" s="112">
        <v>0.18</v>
      </c>
      <c r="S287" s="113">
        <v>0.158</v>
      </c>
      <c r="U287" s="125">
        <f t="shared" ref="U287" si="230">+(C287*$C$1)+(D287*$D$1)+(E287*$E$1)</f>
        <v>0.13771811873396828</v>
      </c>
      <c r="V287" s="125">
        <f t="shared" ref="V287" si="231">+(G287*$G$1)+(H287*$H$1)+(I287*$I$1)</f>
        <v>0.17898382319734416</v>
      </c>
      <c r="W287" s="125">
        <f t="shared" ref="W287" si="232">+(K287*$K$1)</f>
        <v>0.23200000000000001</v>
      </c>
      <c r="X287" s="125">
        <f t="shared" ref="X287" si="233">+(L287*$L$1)+(M287*$M$1)</f>
        <v>0.15777000000000002</v>
      </c>
      <c r="Y287" s="125">
        <f t="shared" ref="Y287" si="234">+(N287*$N$1)+(O287*$O$1)+(P287*$P$1)</f>
        <v>0.15109</v>
      </c>
      <c r="Z287" s="125">
        <f t="shared" ref="Z287" si="235">+(C287*$C$2)+(D287*$D$2)+(E287*$E$2)+(G287*$G$2)+(H287*$H$2)+(I287*$I$2)+(K287*$K$2)</f>
        <v>0.15887208366169692</v>
      </c>
    </row>
    <row r="288" spans="1:26" s="1" customFormat="1" x14ac:dyDescent="0.25">
      <c r="B288" s="114" t="s">
        <v>10</v>
      </c>
      <c r="C288" s="115">
        <v>1</v>
      </c>
      <c r="D288" s="115">
        <v>1</v>
      </c>
      <c r="E288" s="115">
        <v>1</v>
      </c>
      <c r="F288" s="115">
        <v>1</v>
      </c>
      <c r="G288" s="115">
        <v>1</v>
      </c>
      <c r="H288" s="115">
        <v>1</v>
      </c>
      <c r="I288" s="115">
        <v>1</v>
      </c>
      <c r="J288" s="115">
        <v>1</v>
      </c>
      <c r="K288" s="115">
        <v>1</v>
      </c>
      <c r="L288" s="115">
        <v>1</v>
      </c>
      <c r="M288" s="115">
        <v>1</v>
      </c>
      <c r="N288" s="115">
        <v>1</v>
      </c>
      <c r="O288" s="115">
        <v>1</v>
      </c>
      <c r="P288" s="115">
        <v>1</v>
      </c>
      <c r="Q288" s="115">
        <v>1</v>
      </c>
      <c r="R288" s="115">
        <v>1</v>
      </c>
      <c r="S288" s="116">
        <v>1</v>
      </c>
      <c r="U288" s="126">
        <f>SUM(U285:U287)</f>
        <v>1.0002352009742705</v>
      </c>
      <c r="V288" s="126">
        <f t="shared" ref="V288:Z288" si="236">SUM(V285:V287)</f>
        <v>0.99974733725059783</v>
      </c>
      <c r="W288" s="126">
        <f t="shared" si="236"/>
        <v>1</v>
      </c>
      <c r="X288" s="126">
        <f t="shared" si="236"/>
        <v>0.9995099999999999</v>
      </c>
      <c r="Y288" s="126">
        <f t="shared" si="236"/>
        <v>1.00021</v>
      </c>
      <c r="Z288" s="126">
        <f t="shared" si="236"/>
        <v>0.9998754324348974</v>
      </c>
    </row>
    <row r="289" spans="1:26" s="5" customFormat="1" ht="11.25" x14ac:dyDescent="0.25">
      <c r="B289" s="106" t="s">
        <v>50</v>
      </c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</row>
    <row r="290" spans="1:26" s="5" customFormat="1" ht="11.25" x14ac:dyDescent="0.25">
      <c r="B290" s="106" t="s">
        <v>51</v>
      </c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</row>
    <row r="291" spans="1:26" s="105" customFormat="1" x14ac:dyDescent="0.25"/>
    <row r="292" spans="1:26" s="105" customFormat="1" x14ac:dyDescent="0.25">
      <c r="B292" s="105" t="s">
        <v>136</v>
      </c>
    </row>
    <row r="293" spans="1:26" s="105" customFormat="1" x14ac:dyDescent="0.25">
      <c r="B293" s="105" t="s">
        <v>137</v>
      </c>
    </row>
    <row r="294" spans="1:26" x14ac:dyDescent="0.25">
      <c r="B294" s="5" t="s">
        <v>3</v>
      </c>
    </row>
    <row r="295" spans="1:26" x14ac:dyDescent="0.25">
      <c r="A295" s="104"/>
      <c r="B295" s="7"/>
      <c r="C295" s="167" t="s">
        <v>4</v>
      </c>
      <c r="D295" s="168"/>
      <c r="E295" s="168"/>
      <c r="F295" s="169"/>
      <c r="G295" s="167" t="s">
        <v>5</v>
      </c>
      <c r="H295" s="168"/>
      <c r="I295" s="168"/>
      <c r="J295" s="169"/>
      <c r="K295" s="170" t="s">
        <v>6</v>
      </c>
      <c r="L295" s="172" t="s">
        <v>7</v>
      </c>
      <c r="M295" s="173"/>
      <c r="N295" s="172" t="s">
        <v>8</v>
      </c>
      <c r="O295" s="174"/>
      <c r="P295" s="174"/>
      <c r="Q295" s="172" t="s">
        <v>9</v>
      </c>
      <c r="R295" s="173"/>
      <c r="S295" s="102" t="s">
        <v>10</v>
      </c>
      <c r="U295" s="123" t="s">
        <v>10</v>
      </c>
      <c r="V295" s="123" t="s">
        <v>10</v>
      </c>
      <c r="W295" s="123" t="s">
        <v>10</v>
      </c>
      <c r="X295" s="123" t="s">
        <v>10</v>
      </c>
      <c r="Y295" s="123" t="s">
        <v>10</v>
      </c>
      <c r="Z295" s="123" t="s">
        <v>10</v>
      </c>
    </row>
    <row r="296" spans="1:26" ht="22.5" x14ac:dyDescent="0.25">
      <c r="A296" s="104"/>
      <c r="B296" s="9"/>
      <c r="C296" s="10" t="s">
        <v>11</v>
      </c>
      <c r="D296" s="10" t="s">
        <v>12</v>
      </c>
      <c r="E296" s="10" t="s">
        <v>13</v>
      </c>
      <c r="F296" s="11" t="s">
        <v>14</v>
      </c>
      <c r="G296" s="12" t="s">
        <v>15</v>
      </c>
      <c r="H296" s="12" t="s">
        <v>16</v>
      </c>
      <c r="I296" s="10" t="s">
        <v>17</v>
      </c>
      <c r="J296" s="11" t="s">
        <v>18</v>
      </c>
      <c r="K296" s="171"/>
      <c r="L296" s="10" t="s">
        <v>19</v>
      </c>
      <c r="M296" s="10" t="s">
        <v>20</v>
      </c>
      <c r="N296" s="10" t="s">
        <v>21</v>
      </c>
      <c r="O296" s="10" t="s">
        <v>22</v>
      </c>
      <c r="P296" s="10" t="s">
        <v>23</v>
      </c>
      <c r="Q296" s="10" t="s">
        <v>24</v>
      </c>
      <c r="R296" s="10" t="s">
        <v>25</v>
      </c>
      <c r="S296" s="103" t="s">
        <v>26</v>
      </c>
      <c r="U296" s="124" t="s">
        <v>4</v>
      </c>
      <c r="V296" s="124" t="s">
        <v>5</v>
      </c>
      <c r="W296" s="124" t="s">
        <v>27</v>
      </c>
      <c r="X296" s="124" t="s">
        <v>7</v>
      </c>
      <c r="Y296" s="124" t="s">
        <v>8</v>
      </c>
      <c r="Z296" s="124"/>
    </row>
    <row r="297" spans="1:26" s="1" customFormat="1" x14ac:dyDescent="0.25">
      <c r="A297" s="2"/>
      <c r="B297" s="108" t="s">
        <v>79</v>
      </c>
      <c r="C297" s="109">
        <v>0.28799999999999998</v>
      </c>
      <c r="D297" s="109">
        <v>7.5999999999999998E-2</v>
      </c>
      <c r="E297" s="109">
        <v>0.35499999999999998</v>
      </c>
      <c r="F297" s="109">
        <v>0.26600000000000001</v>
      </c>
      <c r="G297" s="109">
        <v>0.30099999999999999</v>
      </c>
      <c r="H297" s="109">
        <v>0.29799999999999999</v>
      </c>
      <c r="I297" s="109">
        <v>0.313</v>
      </c>
      <c r="J297" s="109">
        <v>0.30399999999999999</v>
      </c>
      <c r="K297" s="109">
        <v>0.34</v>
      </c>
      <c r="L297" s="109">
        <v>0.29399999999999998</v>
      </c>
      <c r="M297" s="109">
        <v>0.27900000000000003</v>
      </c>
      <c r="N297" s="109">
        <v>0.311</v>
      </c>
      <c r="O297" s="109">
        <v>0.27100000000000002</v>
      </c>
      <c r="P297" s="109">
        <v>0.28399999999999997</v>
      </c>
      <c r="Q297" s="109">
        <v>0.30299999999999999</v>
      </c>
      <c r="R297" s="109">
        <v>0.25800000000000001</v>
      </c>
      <c r="S297" s="110">
        <v>0.28699999999999998</v>
      </c>
      <c r="U297" s="125">
        <f>+(C297*$C$1)+(D297*$D$1)+(E297*$E$1)</f>
        <v>0.27548894596624351</v>
      </c>
      <c r="V297" s="125">
        <f>+(G297*$G$1)+(H297*$H$1)+(I297*$I$1)</f>
        <v>0.30349493334400063</v>
      </c>
      <c r="W297" s="125">
        <f>+(K297*$K$1)</f>
        <v>0.34</v>
      </c>
      <c r="X297" s="125">
        <f>+(L297*$L$1)+(M297*$M$1)</f>
        <v>0.28634999999999999</v>
      </c>
      <c r="Y297" s="125">
        <f>+(N297*$N$1)+(O297*$O$1)+(P297*$P$1)</f>
        <v>0.29372999999999999</v>
      </c>
      <c r="Z297" s="125">
        <f>+(C297*$C$2)+(D297*$D$2)+(E297*$E$2)+(G297*$G$2)+(H297*$H$2)+(I297*$I$2)+(K297*$K$2)</f>
        <v>0.28981164262235998</v>
      </c>
    </row>
    <row r="298" spans="1:26" s="1" customFormat="1" x14ac:dyDescent="0.25">
      <c r="A298" s="2"/>
      <c r="B298" s="111" t="s">
        <v>80</v>
      </c>
      <c r="C298" s="112">
        <v>0.498</v>
      </c>
      <c r="D298" s="112">
        <v>0.89500000000000002</v>
      </c>
      <c r="E298" s="112">
        <v>0.50800000000000001</v>
      </c>
      <c r="F298" s="112">
        <v>0.57899999999999996</v>
      </c>
      <c r="G298" s="112">
        <v>0.502</v>
      </c>
      <c r="H298" s="112">
        <v>0.47099999999999997</v>
      </c>
      <c r="I298" s="112">
        <v>0.48599999999999999</v>
      </c>
      <c r="J298" s="112">
        <v>0.49</v>
      </c>
      <c r="K298" s="112">
        <v>0.50800000000000001</v>
      </c>
      <c r="L298" s="112">
        <v>0.54500000000000004</v>
      </c>
      <c r="M298" s="112">
        <v>0.52500000000000002</v>
      </c>
      <c r="N298" s="112">
        <v>0.51200000000000001</v>
      </c>
      <c r="O298" s="112">
        <v>0.53900000000000003</v>
      </c>
      <c r="P298" s="112">
        <v>0.55300000000000005</v>
      </c>
      <c r="Q298" s="112">
        <v>0.51600000000000001</v>
      </c>
      <c r="R298" s="112">
        <v>0.57099999999999995</v>
      </c>
      <c r="S298" s="113">
        <v>0.53500000000000003</v>
      </c>
      <c r="U298" s="125">
        <f>+(C298*$C$1)+(D298*$D$1)+(E298*$E$1)</f>
        <v>0.55329068505414636</v>
      </c>
      <c r="V298" s="125">
        <f>+(G298*$G$1)+(H298*$H$1)+(I298*$I$1)</f>
        <v>0.49240819297172045</v>
      </c>
      <c r="W298" s="125">
        <f>+(K298*$K$1)</f>
        <v>0.50800000000000001</v>
      </c>
      <c r="X298" s="125">
        <f>+(L298*$L$1)+(M298*$M$1)</f>
        <v>0.53480000000000005</v>
      </c>
      <c r="Y298" s="125">
        <f>+(N298*$N$1)+(O298*$O$1)+(P298*$P$1)</f>
        <v>0.52844000000000002</v>
      </c>
      <c r="Z298" s="125">
        <f>+(C298*$C$2)+(D298*$D$2)+(E298*$E$2)+(G298*$G$2)+(H298*$H$2)+(I298*$I$2)+(K298*$K$2)</f>
        <v>0.52263968465985255</v>
      </c>
    </row>
    <row r="299" spans="1:26" s="1" customFormat="1" x14ac:dyDescent="0.25">
      <c r="A299" s="2"/>
      <c r="B299" s="111" t="s">
        <v>49</v>
      </c>
      <c r="C299" s="112">
        <v>0.215</v>
      </c>
      <c r="D299" s="112">
        <v>2.8000000000000001E-2</v>
      </c>
      <c r="E299" s="112">
        <v>0.13600000000000001</v>
      </c>
      <c r="F299" s="112">
        <v>0.155</v>
      </c>
      <c r="G299" s="112">
        <v>0.19700000000000001</v>
      </c>
      <c r="H299" s="112">
        <v>0.23100000000000001</v>
      </c>
      <c r="I299" s="112">
        <v>0.20100000000000001</v>
      </c>
      <c r="J299" s="112">
        <v>0.20599999999999999</v>
      </c>
      <c r="K299" s="112">
        <v>0.152</v>
      </c>
      <c r="L299" s="112">
        <v>0.16</v>
      </c>
      <c r="M299" s="112">
        <v>0.19500000000000001</v>
      </c>
      <c r="N299" s="112">
        <v>0.17699999999999999</v>
      </c>
      <c r="O299" s="112">
        <v>0.19</v>
      </c>
      <c r="P299" s="112">
        <v>0.16200000000000001</v>
      </c>
      <c r="Q299" s="112">
        <v>0.18099999999999999</v>
      </c>
      <c r="R299" s="112">
        <v>0.17100000000000001</v>
      </c>
      <c r="S299" s="113">
        <v>0.17799999999999999</v>
      </c>
      <c r="U299" s="125">
        <f t="shared" ref="U299" si="237">+(C299*$C$1)+(D299*$D$1)+(E299*$E$1)</f>
        <v>0.17148327345267364</v>
      </c>
      <c r="V299" s="125">
        <f t="shared" ref="V299" si="238">+(G299*$G$1)+(H299*$H$1)+(I299*$I$1)</f>
        <v>0.20409687368427876</v>
      </c>
      <c r="W299" s="125">
        <f t="shared" ref="W299" si="239">+(K299*$K$1)</f>
        <v>0.152</v>
      </c>
      <c r="X299" s="125">
        <f t="shared" ref="X299" si="240">+(L299*$L$1)+(M299*$M$1)</f>
        <v>0.17785000000000001</v>
      </c>
      <c r="Y299" s="125">
        <f t="shared" ref="Y299" si="241">+(N299*$N$1)+(O299*$O$1)+(P299*$P$1)</f>
        <v>0.17762</v>
      </c>
      <c r="Z299" s="125">
        <f t="shared" ref="Z299" si="242">+(C299*$C$2)+(D299*$D$2)+(E299*$E$2)+(G299*$G$2)+(H299*$H$2)+(I299*$I$2)+(K299*$K$2)</f>
        <v>0.18756226885658261</v>
      </c>
    </row>
    <row r="300" spans="1:26" s="1" customFormat="1" x14ac:dyDescent="0.25">
      <c r="B300" s="114" t="s">
        <v>10</v>
      </c>
      <c r="C300" s="115">
        <v>1</v>
      </c>
      <c r="D300" s="115">
        <v>1</v>
      </c>
      <c r="E300" s="115">
        <v>1</v>
      </c>
      <c r="F300" s="115">
        <v>1</v>
      </c>
      <c r="G300" s="115">
        <v>1</v>
      </c>
      <c r="H300" s="115">
        <v>1</v>
      </c>
      <c r="I300" s="115">
        <v>1</v>
      </c>
      <c r="J300" s="115">
        <v>1</v>
      </c>
      <c r="K300" s="115">
        <v>1</v>
      </c>
      <c r="L300" s="115">
        <v>1</v>
      </c>
      <c r="M300" s="115">
        <v>1</v>
      </c>
      <c r="N300" s="115">
        <v>1</v>
      </c>
      <c r="O300" s="115">
        <v>1</v>
      </c>
      <c r="P300" s="115">
        <v>1</v>
      </c>
      <c r="Q300" s="115">
        <v>1</v>
      </c>
      <c r="R300" s="115">
        <v>1</v>
      </c>
      <c r="S300" s="116">
        <v>1</v>
      </c>
      <c r="U300" s="126">
        <f>SUM(U297:U299)</f>
        <v>1.0002629044730635</v>
      </c>
      <c r="V300" s="126">
        <f t="shared" ref="V300" si="243">SUM(V297:V299)</f>
        <v>0.99999999999999978</v>
      </c>
      <c r="W300" s="126">
        <f t="shared" ref="W300" si="244">SUM(W297:W299)</f>
        <v>1</v>
      </c>
      <c r="X300" s="126">
        <f t="shared" ref="X300" si="245">SUM(X297:X299)</f>
        <v>0.99900000000000011</v>
      </c>
      <c r="Y300" s="126">
        <f t="shared" ref="Y300" si="246">SUM(Y297:Y299)</f>
        <v>0.99979000000000007</v>
      </c>
      <c r="Z300" s="126">
        <f t="shared" ref="Z300" si="247">SUM(Z297:Z299)</f>
        <v>1.000013596138795</v>
      </c>
    </row>
    <row r="301" spans="1:26" s="5" customFormat="1" ht="11.25" x14ac:dyDescent="0.25">
      <c r="B301" s="106" t="s">
        <v>50</v>
      </c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</row>
    <row r="302" spans="1:26" s="5" customFormat="1" ht="11.25" x14ac:dyDescent="0.25">
      <c r="B302" s="106" t="s">
        <v>51</v>
      </c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</row>
    <row r="303" spans="1:26" s="105" customFormat="1" x14ac:dyDescent="0.25"/>
    <row r="304" spans="1:26" s="105" customFormat="1" x14ac:dyDescent="0.25">
      <c r="B304" s="105" t="s">
        <v>138</v>
      </c>
    </row>
    <row r="305" spans="1:26" s="105" customFormat="1" x14ac:dyDescent="0.25">
      <c r="B305" s="105" t="s">
        <v>139</v>
      </c>
    </row>
    <row r="306" spans="1:26" x14ac:dyDescent="0.25">
      <c r="B306" s="5" t="s">
        <v>3</v>
      </c>
    </row>
    <row r="307" spans="1:26" x14ac:dyDescent="0.25">
      <c r="A307" s="104"/>
      <c r="B307" s="7"/>
      <c r="C307" s="167" t="s">
        <v>4</v>
      </c>
      <c r="D307" s="168"/>
      <c r="E307" s="168"/>
      <c r="F307" s="169"/>
      <c r="G307" s="167" t="s">
        <v>5</v>
      </c>
      <c r="H307" s="168"/>
      <c r="I307" s="168"/>
      <c r="J307" s="169"/>
      <c r="K307" s="170" t="s">
        <v>6</v>
      </c>
      <c r="L307" s="172" t="s">
        <v>7</v>
      </c>
      <c r="M307" s="173"/>
      <c r="N307" s="172" t="s">
        <v>8</v>
      </c>
      <c r="O307" s="174"/>
      <c r="P307" s="174"/>
      <c r="Q307" s="172" t="s">
        <v>9</v>
      </c>
      <c r="R307" s="173"/>
      <c r="S307" s="102" t="s">
        <v>10</v>
      </c>
      <c r="U307" s="123" t="s">
        <v>10</v>
      </c>
      <c r="V307" s="123" t="s">
        <v>10</v>
      </c>
      <c r="W307" s="123" t="s">
        <v>10</v>
      </c>
      <c r="X307" s="123" t="s">
        <v>10</v>
      </c>
      <c r="Y307" s="123" t="s">
        <v>10</v>
      </c>
      <c r="Z307" s="123" t="s">
        <v>10</v>
      </c>
    </row>
    <row r="308" spans="1:26" ht="22.5" x14ac:dyDescent="0.25">
      <c r="A308" s="104"/>
      <c r="B308" s="9"/>
      <c r="C308" s="10" t="s">
        <v>11</v>
      </c>
      <c r="D308" s="10" t="s">
        <v>12</v>
      </c>
      <c r="E308" s="10" t="s">
        <v>13</v>
      </c>
      <c r="F308" s="11" t="s">
        <v>14</v>
      </c>
      <c r="G308" s="12" t="s">
        <v>15</v>
      </c>
      <c r="H308" s="12" t="s">
        <v>16</v>
      </c>
      <c r="I308" s="10" t="s">
        <v>17</v>
      </c>
      <c r="J308" s="11" t="s">
        <v>18</v>
      </c>
      <c r="K308" s="171"/>
      <c r="L308" s="10" t="s">
        <v>19</v>
      </c>
      <c r="M308" s="10" t="s">
        <v>20</v>
      </c>
      <c r="N308" s="10" t="s">
        <v>21</v>
      </c>
      <c r="O308" s="10" t="s">
        <v>22</v>
      </c>
      <c r="P308" s="10" t="s">
        <v>23</v>
      </c>
      <c r="Q308" s="10" t="s">
        <v>24</v>
      </c>
      <c r="R308" s="10" t="s">
        <v>25</v>
      </c>
      <c r="S308" s="103" t="s">
        <v>26</v>
      </c>
      <c r="U308" s="124" t="s">
        <v>4</v>
      </c>
      <c r="V308" s="124" t="s">
        <v>5</v>
      </c>
      <c r="W308" s="124" t="s">
        <v>27</v>
      </c>
      <c r="X308" s="124" t="s">
        <v>7</v>
      </c>
      <c r="Y308" s="124" t="s">
        <v>8</v>
      </c>
      <c r="Z308" s="124"/>
    </row>
    <row r="309" spans="1:26" s="1" customFormat="1" x14ac:dyDescent="0.25">
      <c r="A309" s="2"/>
      <c r="B309" s="108" t="s">
        <v>79</v>
      </c>
      <c r="C309" s="109">
        <v>0.33400000000000002</v>
      </c>
      <c r="D309" s="109">
        <v>7.1999999999999995E-2</v>
      </c>
      <c r="E309" s="109">
        <v>0.36899999999999999</v>
      </c>
      <c r="F309" s="109">
        <v>0.29299999999999998</v>
      </c>
      <c r="G309" s="109">
        <v>0.35499999999999998</v>
      </c>
      <c r="H309" s="109">
        <v>0.33500000000000002</v>
      </c>
      <c r="I309" s="109">
        <v>0.39700000000000002</v>
      </c>
      <c r="J309" s="109">
        <v>0.36199999999999999</v>
      </c>
      <c r="K309" s="109">
        <v>0.36499999999999999</v>
      </c>
      <c r="L309" s="109">
        <v>0.34300000000000003</v>
      </c>
      <c r="M309" s="109">
        <v>0.312</v>
      </c>
      <c r="N309" s="109">
        <v>0.36599999999999999</v>
      </c>
      <c r="O309" s="109">
        <v>0.307</v>
      </c>
      <c r="P309" s="109">
        <v>0.318</v>
      </c>
      <c r="Q309" s="109">
        <v>0.34699999999999998</v>
      </c>
      <c r="R309" s="109">
        <v>0.29399999999999998</v>
      </c>
      <c r="S309" s="110">
        <v>0.32800000000000001</v>
      </c>
      <c r="U309" s="125">
        <f>+(C309*$C$1)+(D309*$D$1)+(E309*$E$1)</f>
        <v>0.30729517532970474</v>
      </c>
      <c r="V309" s="125">
        <f>+(G309*$G$1)+(H309*$H$1)+(I309*$I$1)</f>
        <v>0.36203170448272676</v>
      </c>
      <c r="W309" s="125">
        <f>+(K309*$K$1)</f>
        <v>0.36499999999999999</v>
      </c>
      <c r="X309" s="125">
        <f>+(L309*$L$1)+(M309*$M$1)</f>
        <v>0.32718999999999998</v>
      </c>
      <c r="Y309" s="125">
        <f>+(N309*$N$1)+(O309*$O$1)+(P309*$P$1)</f>
        <v>0.33881</v>
      </c>
      <c r="Z309" s="125">
        <f>+(C309*$C$2)+(D309*$D$2)+(E309*$E$2)+(G309*$G$2)+(H309*$H$2)+(I309*$I$2)+(K309*$K$2)</f>
        <v>0.33479662617281297</v>
      </c>
    </row>
    <row r="310" spans="1:26" s="1" customFormat="1" x14ac:dyDescent="0.25">
      <c r="A310" s="2"/>
      <c r="B310" s="111" t="s">
        <v>80</v>
      </c>
      <c r="C310" s="112">
        <v>0.48499999999999999</v>
      </c>
      <c r="D310" s="112">
        <v>0.90600000000000003</v>
      </c>
      <c r="E310" s="112">
        <v>0.505</v>
      </c>
      <c r="F310" s="112">
        <v>0.57299999999999995</v>
      </c>
      <c r="G310" s="112">
        <v>0.49199999999999999</v>
      </c>
      <c r="H310" s="112">
        <v>0.46600000000000003</v>
      </c>
      <c r="I310" s="112">
        <v>0.44700000000000001</v>
      </c>
      <c r="J310" s="112">
        <v>0.47299999999999998</v>
      </c>
      <c r="K310" s="112">
        <v>0.49</v>
      </c>
      <c r="L310" s="112">
        <v>0.52400000000000002</v>
      </c>
      <c r="M310" s="112">
        <v>0.52400000000000002</v>
      </c>
      <c r="N310" s="112">
        <v>0.497</v>
      </c>
      <c r="O310" s="112">
        <v>0.53300000000000003</v>
      </c>
      <c r="P310" s="112">
        <v>0.54</v>
      </c>
      <c r="Q310" s="112">
        <v>0.50600000000000001</v>
      </c>
      <c r="R310" s="112">
        <v>0.55700000000000005</v>
      </c>
      <c r="S310" s="113">
        <v>0.52400000000000002</v>
      </c>
      <c r="U310" s="125">
        <f>+(C310*$C$1)+(D310*$D$1)+(E310*$E$1)</f>
        <v>0.54584301773759458</v>
      </c>
      <c r="V310" s="125">
        <f>+(G310*$G$1)+(H310*$H$1)+(I310*$I$1)</f>
        <v>0.47597600598710088</v>
      </c>
      <c r="W310" s="125">
        <f>+(K310*$K$1)</f>
        <v>0.49</v>
      </c>
      <c r="X310" s="125">
        <f>+(L310*$L$1)+(M310*$M$1)</f>
        <v>0.52400000000000002</v>
      </c>
      <c r="Y310" s="125">
        <f>+(N310*$N$1)+(O310*$O$1)+(P310*$P$1)</f>
        <v>0.51646999999999998</v>
      </c>
      <c r="Z310" s="125">
        <f>+(C310*$C$2)+(D310*$D$2)+(E310*$E$2)+(G310*$G$2)+(H310*$H$2)+(I310*$I$2)+(K310*$K$2)</f>
        <v>0.51069181766865535</v>
      </c>
    </row>
    <row r="311" spans="1:26" s="1" customFormat="1" x14ac:dyDescent="0.25">
      <c r="A311" s="2"/>
      <c r="B311" s="111" t="s">
        <v>49</v>
      </c>
      <c r="C311" s="112">
        <v>0.18099999999999999</v>
      </c>
      <c r="D311" s="112">
        <v>2.1999999999999999E-2</v>
      </c>
      <c r="E311" s="112">
        <v>0.126</v>
      </c>
      <c r="F311" s="112">
        <v>0.13400000000000001</v>
      </c>
      <c r="G311" s="112">
        <v>0.153</v>
      </c>
      <c r="H311" s="112">
        <v>0.19900000000000001</v>
      </c>
      <c r="I311" s="112">
        <v>0.157</v>
      </c>
      <c r="J311" s="112">
        <v>0.16500000000000001</v>
      </c>
      <c r="K311" s="112">
        <v>0.14499999999999999</v>
      </c>
      <c r="L311" s="112">
        <v>0.13200000000000001</v>
      </c>
      <c r="M311" s="112">
        <v>0.16400000000000001</v>
      </c>
      <c r="N311" s="112">
        <v>0.13700000000000001</v>
      </c>
      <c r="O311" s="112">
        <v>0.16</v>
      </c>
      <c r="P311" s="112">
        <v>0.14199999999999999</v>
      </c>
      <c r="Q311" s="112">
        <v>0.14799999999999999</v>
      </c>
      <c r="R311" s="112">
        <v>0.14899999999999999</v>
      </c>
      <c r="S311" s="113">
        <v>0.14799999999999999</v>
      </c>
      <c r="U311" s="125">
        <f t="shared" ref="U311" si="248">+(C311*$C$1)+(D311*$D$1)+(E311*$E$1)</f>
        <v>0.14686180693270062</v>
      </c>
      <c r="V311" s="125">
        <f t="shared" ref="V311" si="249">+(G311*$G$1)+(H311*$H$1)+(I311*$I$1)</f>
        <v>0.16224495227957428</v>
      </c>
      <c r="W311" s="125">
        <f t="shared" ref="W311" si="250">+(K311*$K$1)</f>
        <v>0.14499999999999999</v>
      </c>
      <c r="X311" s="125">
        <f t="shared" ref="X311" si="251">+(L311*$L$1)+(M311*$M$1)</f>
        <v>0.14832000000000001</v>
      </c>
      <c r="Y311" s="125">
        <f t="shared" ref="Y311" si="252">+(N311*$N$1)+(O311*$O$1)+(P311*$P$1)</f>
        <v>0.14471999999999999</v>
      </c>
      <c r="Z311" s="125">
        <f t="shared" ref="Z311" si="253">+(C311*$C$2)+(D311*$D$2)+(E311*$E$2)+(G311*$G$2)+(H311*$H$2)+(I311*$I$2)+(K311*$K$2)</f>
        <v>0.15451919401303185</v>
      </c>
    </row>
    <row r="312" spans="1:26" s="1" customFormat="1" x14ac:dyDescent="0.25">
      <c r="B312" s="114" t="s">
        <v>10</v>
      </c>
      <c r="C312" s="115">
        <v>1</v>
      </c>
      <c r="D312" s="115">
        <v>1</v>
      </c>
      <c r="E312" s="115">
        <v>1</v>
      </c>
      <c r="F312" s="115">
        <v>1</v>
      </c>
      <c r="G312" s="115">
        <v>1</v>
      </c>
      <c r="H312" s="115">
        <v>1</v>
      </c>
      <c r="I312" s="115">
        <v>1</v>
      </c>
      <c r="J312" s="115">
        <v>1</v>
      </c>
      <c r="K312" s="115">
        <v>1</v>
      </c>
      <c r="L312" s="115">
        <v>1</v>
      </c>
      <c r="M312" s="115">
        <v>1</v>
      </c>
      <c r="N312" s="115">
        <v>1</v>
      </c>
      <c r="O312" s="115">
        <v>1</v>
      </c>
      <c r="P312" s="115">
        <v>1</v>
      </c>
      <c r="Q312" s="115">
        <v>1</v>
      </c>
      <c r="R312" s="115">
        <v>1</v>
      </c>
      <c r="S312" s="116">
        <v>1</v>
      </c>
      <c r="U312" s="126">
        <f>SUM(U309:U311)</f>
        <v>1</v>
      </c>
      <c r="V312" s="126">
        <f t="shared" ref="V312" si="254">SUM(V309:V311)</f>
        <v>1.0002526627494019</v>
      </c>
      <c r="W312" s="126">
        <f t="shared" ref="W312" si="255">SUM(W309:W311)</f>
        <v>1</v>
      </c>
      <c r="X312" s="126">
        <f t="shared" ref="X312" si="256">SUM(X309:X311)</f>
        <v>0.99951000000000001</v>
      </c>
      <c r="Y312" s="126">
        <f t="shared" ref="Y312" si="257">SUM(Y309:Y311)</f>
        <v>1</v>
      </c>
      <c r="Z312" s="126">
        <f t="shared" ref="Z312" si="258">SUM(Z309:Z311)</f>
        <v>1.0000076378545002</v>
      </c>
    </row>
    <row r="313" spans="1:26" s="5" customFormat="1" ht="11.25" x14ac:dyDescent="0.25">
      <c r="B313" s="106" t="s">
        <v>50</v>
      </c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</row>
    <row r="314" spans="1:26" s="5" customFormat="1" ht="11.25" x14ac:dyDescent="0.25">
      <c r="B314" s="106" t="s">
        <v>51</v>
      </c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</row>
    <row r="315" spans="1:26" s="105" customFormat="1" x14ac:dyDescent="0.25"/>
    <row r="316" spans="1:26" s="105" customFormat="1" x14ac:dyDescent="0.25">
      <c r="B316" s="105" t="s">
        <v>140</v>
      </c>
    </row>
    <row r="317" spans="1:26" s="105" customFormat="1" x14ac:dyDescent="0.25">
      <c r="B317" s="105" t="s">
        <v>141</v>
      </c>
    </row>
    <row r="318" spans="1:26" x14ac:dyDescent="0.25">
      <c r="B318" s="5" t="s">
        <v>3</v>
      </c>
    </row>
    <row r="319" spans="1:26" x14ac:dyDescent="0.25">
      <c r="A319" s="104"/>
      <c r="B319" s="7"/>
      <c r="C319" s="167" t="s">
        <v>4</v>
      </c>
      <c r="D319" s="168"/>
      <c r="E319" s="168"/>
      <c r="F319" s="169"/>
      <c r="G319" s="167" t="s">
        <v>5</v>
      </c>
      <c r="H319" s="168"/>
      <c r="I319" s="168"/>
      <c r="J319" s="169"/>
      <c r="K319" s="170" t="s">
        <v>6</v>
      </c>
      <c r="L319" s="172" t="s">
        <v>7</v>
      </c>
      <c r="M319" s="173"/>
      <c r="N319" s="172" t="s">
        <v>8</v>
      </c>
      <c r="O319" s="174"/>
      <c r="P319" s="174"/>
      <c r="Q319" s="172" t="s">
        <v>9</v>
      </c>
      <c r="R319" s="173"/>
      <c r="S319" s="102" t="s">
        <v>10</v>
      </c>
      <c r="U319" s="123" t="s">
        <v>10</v>
      </c>
      <c r="V319" s="123" t="s">
        <v>10</v>
      </c>
      <c r="W319" s="123" t="s">
        <v>10</v>
      </c>
      <c r="X319" s="123" t="s">
        <v>10</v>
      </c>
      <c r="Y319" s="123" t="s">
        <v>10</v>
      </c>
      <c r="Z319" s="123" t="s">
        <v>10</v>
      </c>
    </row>
    <row r="320" spans="1:26" ht="22.5" x14ac:dyDescent="0.25">
      <c r="A320" s="104"/>
      <c r="B320" s="9"/>
      <c r="C320" s="10" t="s">
        <v>11</v>
      </c>
      <c r="D320" s="10" t="s">
        <v>12</v>
      </c>
      <c r="E320" s="10" t="s">
        <v>13</v>
      </c>
      <c r="F320" s="11" t="s">
        <v>14</v>
      </c>
      <c r="G320" s="12" t="s">
        <v>15</v>
      </c>
      <c r="H320" s="12" t="s">
        <v>16</v>
      </c>
      <c r="I320" s="10" t="s">
        <v>17</v>
      </c>
      <c r="J320" s="11" t="s">
        <v>18</v>
      </c>
      <c r="K320" s="171"/>
      <c r="L320" s="10" t="s">
        <v>19</v>
      </c>
      <c r="M320" s="10" t="s">
        <v>20</v>
      </c>
      <c r="N320" s="10" t="s">
        <v>21</v>
      </c>
      <c r="O320" s="10" t="s">
        <v>22</v>
      </c>
      <c r="P320" s="10" t="s">
        <v>23</v>
      </c>
      <c r="Q320" s="10" t="s">
        <v>24</v>
      </c>
      <c r="R320" s="10" t="s">
        <v>25</v>
      </c>
      <c r="S320" s="103" t="s">
        <v>26</v>
      </c>
      <c r="U320" s="124" t="s">
        <v>4</v>
      </c>
      <c r="V320" s="124" t="s">
        <v>5</v>
      </c>
      <c r="W320" s="124" t="s">
        <v>27</v>
      </c>
      <c r="X320" s="124" t="s">
        <v>7</v>
      </c>
      <c r="Y320" s="124" t="s">
        <v>8</v>
      </c>
      <c r="Z320" s="124"/>
    </row>
    <row r="321" spans="1:26" s="1" customFormat="1" x14ac:dyDescent="0.25">
      <c r="A321" s="2"/>
      <c r="B321" s="108" t="s">
        <v>79</v>
      </c>
      <c r="C321" s="109">
        <v>0.34899999999999998</v>
      </c>
      <c r="D321" s="109">
        <v>8.1000000000000003E-2</v>
      </c>
      <c r="E321" s="109">
        <v>0.38700000000000001</v>
      </c>
      <c r="F321" s="109">
        <v>0.308</v>
      </c>
      <c r="G321" s="109">
        <v>0.36899999999999999</v>
      </c>
      <c r="H321" s="109">
        <v>0.33</v>
      </c>
      <c r="I321" s="109">
        <v>0.44700000000000001</v>
      </c>
      <c r="J321" s="109">
        <v>0.38200000000000001</v>
      </c>
      <c r="K321" s="109">
        <v>0.32300000000000001</v>
      </c>
      <c r="L321" s="109">
        <v>0.35599999999999998</v>
      </c>
      <c r="M321" s="109">
        <v>0.32800000000000001</v>
      </c>
      <c r="N321" s="109">
        <v>0.39700000000000002</v>
      </c>
      <c r="O321" s="109">
        <v>0.313</v>
      </c>
      <c r="P321" s="109">
        <v>0.32600000000000001</v>
      </c>
      <c r="Q321" s="109">
        <v>0.36099999999999999</v>
      </c>
      <c r="R321" s="109">
        <v>0.308</v>
      </c>
      <c r="S321" s="110">
        <v>0.34200000000000003</v>
      </c>
      <c r="U321" s="125">
        <f>+(C321*$C$1)+(D321*$D$1)+(E321*$E$1)</f>
        <v>0.3222006975173311</v>
      </c>
      <c r="V321" s="125">
        <f>+(G321*$G$1)+(H321*$H$1)+(I321*$I$1)</f>
        <v>0.38172643901864922</v>
      </c>
      <c r="W321" s="125">
        <f>+(K321*$K$1)</f>
        <v>0.32300000000000001</v>
      </c>
      <c r="X321" s="125">
        <f>+(L321*$L$1)+(M321*$M$1)</f>
        <v>0.34172000000000002</v>
      </c>
      <c r="Y321" s="125">
        <f>+(N321*$N$1)+(O321*$O$1)+(P321*$P$1)</f>
        <v>0.35772999999999999</v>
      </c>
      <c r="Z321" s="125">
        <f>+(C321*$C$2)+(D321*$D$2)+(E321*$E$2)+(G321*$G$2)+(H321*$H$2)+(I321*$I$2)+(K321*$K$2)</f>
        <v>0.35161781645212636</v>
      </c>
    </row>
    <row r="322" spans="1:26" s="1" customFormat="1" x14ac:dyDescent="0.25">
      <c r="A322" s="2"/>
      <c r="B322" s="111" t="s">
        <v>80</v>
      </c>
      <c r="C322" s="112">
        <v>0.46899999999999997</v>
      </c>
      <c r="D322" s="112">
        <v>0.90800000000000003</v>
      </c>
      <c r="E322" s="112">
        <v>0.49</v>
      </c>
      <c r="F322" s="112">
        <v>0.56100000000000005</v>
      </c>
      <c r="G322" s="112">
        <v>0.48599999999999999</v>
      </c>
      <c r="H322" s="112">
        <v>0.45900000000000002</v>
      </c>
      <c r="I322" s="112">
        <v>0.44800000000000001</v>
      </c>
      <c r="J322" s="112">
        <v>0.46899999999999997</v>
      </c>
      <c r="K322" s="112">
        <v>0.46500000000000002</v>
      </c>
      <c r="L322" s="112">
        <v>0.51100000000000001</v>
      </c>
      <c r="M322" s="112">
        <v>0.51900000000000002</v>
      </c>
      <c r="N322" s="112">
        <v>0.48399999999999999</v>
      </c>
      <c r="O322" s="112">
        <v>0.52100000000000002</v>
      </c>
      <c r="P322" s="112">
        <v>0.53700000000000003</v>
      </c>
      <c r="Q322" s="112">
        <v>0.498</v>
      </c>
      <c r="R322" s="112">
        <v>0.54400000000000004</v>
      </c>
      <c r="S322" s="113">
        <v>0.51500000000000001</v>
      </c>
      <c r="U322" s="125">
        <f>+(C322*$C$1)+(D322*$D$1)+(E322*$E$1)</f>
        <v>0.53247846091742157</v>
      </c>
      <c r="V322" s="125">
        <f>+(G322*$G$1)+(H322*$H$1)+(I322*$I$1)</f>
        <v>0.47156563868330725</v>
      </c>
      <c r="W322" s="125">
        <f>+(K322*$K$1)</f>
        <v>0.46500000000000002</v>
      </c>
      <c r="X322" s="125">
        <f>+(L322*$L$1)+(M322*$M$1)</f>
        <v>0.51507999999999998</v>
      </c>
      <c r="Y322" s="125">
        <f>+(N322*$N$1)+(O322*$O$1)+(P322*$P$1)</f>
        <v>0.50585999999999998</v>
      </c>
      <c r="Z322" s="125">
        <f>+(C322*$C$2)+(D322*$D$2)+(E322*$E$2)+(G322*$G$2)+(H322*$H$2)+(I322*$I$2)+(K322*$K$2)</f>
        <v>0.50168696555675552</v>
      </c>
    </row>
    <row r="323" spans="1:26" s="1" customFormat="1" x14ac:dyDescent="0.25">
      <c r="A323" s="2"/>
      <c r="B323" s="111" t="s">
        <v>49</v>
      </c>
      <c r="C323" s="112">
        <v>0.182</v>
      </c>
      <c r="D323" s="112">
        <v>1.0999999999999999E-2</v>
      </c>
      <c r="E323" s="112">
        <v>0.124</v>
      </c>
      <c r="F323" s="112">
        <v>0.13100000000000001</v>
      </c>
      <c r="G323" s="112">
        <v>0.14499999999999999</v>
      </c>
      <c r="H323" s="112">
        <v>0.21099999999999999</v>
      </c>
      <c r="I323" s="112">
        <v>0.105</v>
      </c>
      <c r="J323" s="112">
        <v>0.14899999999999999</v>
      </c>
      <c r="K323" s="112">
        <v>0.21199999999999999</v>
      </c>
      <c r="L323" s="112">
        <v>0.13300000000000001</v>
      </c>
      <c r="M323" s="112">
        <v>0.153</v>
      </c>
      <c r="N323" s="112">
        <v>0.11899999999999999</v>
      </c>
      <c r="O323" s="112">
        <v>0.16600000000000001</v>
      </c>
      <c r="P323" s="112">
        <v>0.13600000000000001</v>
      </c>
      <c r="Q323" s="112">
        <v>0.14000000000000001</v>
      </c>
      <c r="R323" s="112">
        <v>0.14799999999999999</v>
      </c>
      <c r="S323" s="113">
        <v>0.14299999999999999</v>
      </c>
      <c r="U323" s="125">
        <f t="shared" ref="U323" si="259">+(C323*$C$1)+(D323*$D$1)+(E323*$E$1)</f>
        <v>0.14555604253951782</v>
      </c>
      <c r="V323" s="125">
        <f t="shared" ref="V323" si="260">+(G323*$G$1)+(H323*$H$1)+(I323*$I$1)</f>
        <v>0.14670792229804339</v>
      </c>
      <c r="W323" s="125">
        <f t="shared" ref="W323" si="261">+(K323*$K$1)</f>
        <v>0.21199999999999999</v>
      </c>
      <c r="X323" s="125">
        <f t="shared" ref="X323" si="262">+(L323*$L$1)+(M323*$M$1)</f>
        <v>0.14319999999999999</v>
      </c>
      <c r="Y323" s="125">
        <f t="shared" ref="Y323" si="263">+(N323*$N$1)+(O323*$O$1)+(P323*$P$1)</f>
        <v>0.13619999999999999</v>
      </c>
      <c r="Z323" s="125">
        <f t="shared" ref="Z323" si="264">+(C323*$C$2)+(D323*$D$2)+(E323*$E$2)+(G323*$G$2)+(H323*$H$2)+(I323*$I$2)+(K323*$K$2)</f>
        <v>0.14669507505971341</v>
      </c>
    </row>
    <row r="324" spans="1:26" s="1" customFormat="1" x14ac:dyDescent="0.25">
      <c r="B324" s="114" t="s">
        <v>10</v>
      </c>
      <c r="C324" s="115">
        <v>1</v>
      </c>
      <c r="D324" s="115">
        <v>1</v>
      </c>
      <c r="E324" s="115">
        <v>1</v>
      </c>
      <c r="F324" s="115">
        <v>1</v>
      </c>
      <c r="G324" s="115">
        <v>1</v>
      </c>
      <c r="H324" s="115">
        <v>1</v>
      </c>
      <c r="I324" s="115">
        <v>1</v>
      </c>
      <c r="J324" s="115">
        <v>1</v>
      </c>
      <c r="K324" s="115">
        <v>1</v>
      </c>
      <c r="L324" s="115">
        <v>1</v>
      </c>
      <c r="M324" s="115">
        <v>1</v>
      </c>
      <c r="N324" s="115">
        <v>1</v>
      </c>
      <c r="O324" s="115">
        <v>1</v>
      </c>
      <c r="P324" s="115">
        <v>1</v>
      </c>
      <c r="Q324" s="115">
        <v>1</v>
      </c>
      <c r="R324" s="115">
        <v>1</v>
      </c>
      <c r="S324" s="116">
        <v>1</v>
      </c>
      <c r="U324" s="126">
        <f>SUM(U321:U323)</f>
        <v>1.0002352009742705</v>
      </c>
      <c r="V324" s="126">
        <f t="shared" ref="V324" si="265">SUM(V321:V323)</f>
        <v>0.99999999999999989</v>
      </c>
      <c r="W324" s="126">
        <f t="shared" ref="W324" si="266">SUM(W321:W323)</f>
        <v>1</v>
      </c>
      <c r="X324" s="126">
        <f t="shared" ref="X324" si="267">SUM(X321:X323)</f>
        <v>1</v>
      </c>
      <c r="Y324" s="126">
        <f t="shared" ref="Y324" si="268">SUM(Y321:Y323)</f>
        <v>0.99978999999999996</v>
      </c>
      <c r="Z324" s="126">
        <f t="shared" ref="Z324" si="269">SUM(Z321:Z323)</f>
        <v>0.99999985706859529</v>
      </c>
    </row>
    <row r="325" spans="1:26" s="5" customFormat="1" ht="11.25" x14ac:dyDescent="0.25">
      <c r="B325" s="106" t="s">
        <v>50</v>
      </c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</row>
    <row r="326" spans="1:26" s="5" customFormat="1" ht="11.25" x14ac:dyDescent="0.25">
      <c r="B326" s="106" t="s">
        <v>51</v>
      </c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</row>
    <row r="327" spans="1:26" s="105" customFormat="1" x14ac:dyDescent="0.25"/>
    <row r="328" spans="1:26" s="105" customFormat="1" x14ac:dyDescent="0.25">
      <c r="B328" s="105" t="s">
        <v>142</v>
      </c>
    </row>
    <row r="329" spans="1:26" s="105" customFormat="1" x14ac:dyDescent="0.25">
      <c r="B329" s="105" t="s">
        <v>143</v>
      </c>
    </row>
    <row r="330" spans="1:26" x14ac:dyDescent="0.25">
      <c r="B330" s="5" t="s">
        <v>3</v>
      </c>
    </row>
    <row r="331" spans="1:26" x14ac:dyDescent="0.25">
      <c r="A331" s="104"/>
      <c r="B331" s="7"/>
      <c r="C331" s="167" t="s">
        <v>4</v>
      </c>
      <c r="D331" s="168"/>
      <c r="E331" s="168"/>
      <c r="F331" s="169"/>
      <c r="G331" s="167" t="s">
        <v>5</v>
      </c>
      <c r="H331" s="168"/>
      <c r="I331" s="168"/>
      <c r="J331" s="169"/>
      <c r="K331" s="170" t="s">
        <v>6</v>
      </c>
      <c r="L331" s="172" t="s">
        <v>7</v>
      </c>
      <c r="M331" s="173"/>
      <c r="N331" s="172" t="s">
        <v>8</v>
      </c>
      <c r="O331" s="174"/>
      <c r="P331" s="174"/>
      <c r="Q331" s="172" t="s">
        <v>9</v>
      </c>
      <c r="R331" s="173"/>
      <c r="S331" s="102" t="s">
        <v>10</v>
      </c>
      <c r="U331" s="123" t="s">
        <v>10</v>
      </c>
      <c r="V331" s="123" t="s">
        <v>10</v>
      </c>
      <c r="W331" s="123" t="s">
        <v>10</v>
      </c>
      <c r="X331" s="123" t="s">
        <v>10</v>
      </c>
      <c r="Y331" s="123" t="s">
        <v>10</v>
      </c>
      <c r="Z331" s="123" t="s">
        <v>10</v>
      </c>
    </row>
    <row r="332" spans="1:26" ht="22.5" x14ac:dyDescent="0.25">
      <c r="A332" s="104"/>
      <c r="B332" s="9"/>
      <c r="C332" s="10" t="s">
        <v>11</v>
      </c>
      <c r="D332" s="10" t="s">
        <v>12</v>
      </c>
      <c r="E332" s="10" t="s">
        <v>13</v>
      </c>
      <c r="F332" s="11" t="s">
        <v>14</v>
      </c>
      <c r="G332" s="12" t="s">
        <v>15</v>
      </c>
      <c r="H332" s="12" t="s">
        <v>16</v>
      </c>
      <c r="I332" s="10" t="s">
        <v>17</v>
      </c>
      <c r="J332" s="11" t="s">
        <v>18</v>
      </c>
      <c r="K332" s="171"/>
      <c r="L332" s="10" t="s">
        <v>19</v>
      </c>
      <c r="M332" s="10" t="s">
        <v>20</v>
      </c>
      <c r="N332" s="10" t="s">
        <v>21</v>
      </c>
      <c r="O332" s="10" t="s">
        <v>22</v>
      </c>
      <c r="P332" s="10" t="s">
        <v>23</v>
      </c>
      <c r="Q332" s="10" t="s">
        <v>24</v>
      </c>
      <c r="R332" s="10" t="s">
        <v>25</v>
      </c>
      <c r="S332" s="103" t="s">
        <v>26</v>
      </c>
      <c r="U332" s="124" t="s">
        <v>4</v>
      </c>
      <c r="V332" s="124" t="s">
        <v>5</v>
      </c>
      <c r="W332" s="124" t="s">
        <v>27</v>
      </c>
      <c r="X332" s="124" t="s">
        <v>7</v>
      </c>
      <c r="Y332" s="124" t="s">
        <v>8</v>
      </c>
      <c r="Z332" s="124"/>
    </row>
    <row r="333" spans="1:26" s="1" customFormat="1" x14ac:dyDescent="0.25">
      <c r="A333" s="2"/>
      <c r="B333" s="108" t="s">
        <v>79</v>
      </c>
      <c r="C333" s="109">
        <v>0.35</v>
      </c>
      <c r="D333" s="109">
        <v>9.0999999999999998E-2</v>
      </c>
      <c r="E333" s="109">
        <v>0.38100000000000001</v>
      </c>
      <c r="F333" s="109">
        <v>0.309</v>
      </c>
      <c r="G333" s="109">
        <v>0.36</v>
      </c>
      <c r="H333" s="109">
        <v>0.32300000000000001</v>
      </c>
      <c r="I333" s="109">
        <v>0.43099999999999999</v>
      </c>
      <c r="J333" s="109">
        <v>0.371</v>
      </c>
      <c r="K333" s="109">
        <v>0.35799999999999998</v>
      </c>
      <c r="L333" s="109">
        <v>0.35699999999999998</v>
      </c>
      <c r="M333" s="109">
        <v>0.32100000000000001</v>
      </c>
      <c r="N333" s="109">
        <v>0.39</v>
      </c>
      <c r="O333" s="109">
        <v>0.314</v>
      </c>
      <c r="P333" s="109">
        <v>0.32200000000000001</v>
      </c>
      <c r="Q333" s="109">
        <v>0.35399999999999998</v>
      </c>
      <c r="R333" s="109">
        <v>0.312</v>
      </c>
      <c r="S333" s="110">
        <v>0.33900000000000002</v>
      </c>
      <c r="U333" s="125">
        <f>+(C333*$C$1)+(D333*$D$1)+(E333*$E$1)</f>
        <v>0.32275441180021508</v>
      </c>
      <c r="V333" s="125">
        <f>+(G333*$G$1)+(H333*$H$1)+(I333*$I$1)</f>
        <v>0.37131581287205079</v>
      </c>
      <c r="W333" s="125">
        <f>+(K333*$K$1)</f>
        <v>0.35799999999999998</v>
      </c>
      <c r="X333" s="125">
        <f>+(L333*$L$1)+(M333*$M$1)</f>
        <v>0.33864</v>
      </c>
      <c r="Y333" s="125">
        <f>+(N333*$N$1)+(O333*$O$1)+(P333*$P$1)</f>
        <v>0.35367999999999999</v>
      </c>
      <c r="Z333" s="125">
        <f>+(C333*$C$2)+(D333*$D$2)+(E333*$E$2)+(G333*$G$2)+(H333*$H$2)+(I333*$I$2)+(K333*$K$2)</f>
        <v>0.34697667523681947</v>
      </c>
    </row>
    <row r="334" spans="1:26" s="1" customFormat="1" x14ac:dyDescent="0.25">
      <c r="A334" s="2"/>
      <c r="B334" s="111" t="s">
        <v>80</v>
      </c>
      <c r="C334" s="112">
        <v>0.47499999999999998</v>
      </c>
      <c r="D334" s="112">
        <v>0.89900000000000002</v>
      </c>
      <c r="E334" s="112">
        <v>0.498</v>
      </c>
      <c r="F334" s="112">
        <v>0.56499999999999995</v>
      </c>
      <c r="G334" s="112">
        <v>0.49299999999999999</v>
      </c>
      <c r="H334" s="112">
        <v>0.46700000000000003</v>
      </c>
      <c r="I334" s="112">
        <v>0.439</v>
      </c>
      <c r="J334" s="112">
        <v>0.47199999999999998</v>
      </c>
      <c r="K334" s="112">
        <v>0.47299999999999998</v>
      </c>
      <c r="L334" s="112">
        <v>0.51800000000000002</v>
      </c>
      <c r="M334" s="112">
        <v>0.51800000000000002</v>
      </c>
      <c r="N334" s="112">
        <v>0.48199999999999998</v>
      </c>
      <c r="O334" s="112">
        <v>0.53200000000000003</v>
      </c>
      <c r="P334" s="112">
        <v>0.53600000000000003</v>
      </c>
      <c r="Q334" s="112">
        <v>0.503</v>
      </c>
      <c r="R334" s="112">
        <v>0.54500000000000004</v>
      </c>
      <c r="S334" s="113">
        <v>0.51800000000000002</v>
      </c>
      <c r="U334" s="125">
        <f>+(C334*$C$1)+(D334*$D$1)+(E334*$E$1)</f>
        <v>0.5369486610279991</v>
      </c>
      <c r="V334" s="125">
        <f>+(G334*$G$1)+(H334*$H$1)+(I334*$I$1)</f>
        <v>0.47470204124248244</v>
      </c>
      <c r="W334" s="125">
        <f>+(K334*$K$1)</f>
        <v>0.47299999999999998</v>
      </c>
      <c r="X334" s="125">
        <f>+(L334*$L$1)+(M334*$M$1)</f>
        <v>0.51800000000000002</v>
      </c>
      <c r="Y334" s="125">
        <f>+(N334*$N$1)+(O334*$O$1)+(P334*$P$1)</f>
        <v>0.50783999999999996</v>
      </c>
      <c r="Z334" s="125">
        <f>+(C334*$C$2)+(D334*$D$2)+(E334*$E$2)+(G334*$G$2)+(H334*$H$2)+(I334*$I$2)+(K334*$K$2)</f>
        <v>0.50553780669594495</v>
      </c>
    </row>
    <row r="335" spans="1:26" s="1" customFormat="1" x14ac:dyDescent="0.25">
      <c r="A335" s="2"/>
      <c r="B335" s="111" t="s">
        <v>49</v>
      </c>
      <c r="C335" s="112">
        <v>0.17499999999999999</v>
      </c>
      <c r="D335" s="112">
        <v>1.0999999999999999E-2</v>
      </c>
      <c r="E335" s="112">
        <v>0.121</v>
      </c>
      <c r="F335" s="112">
        <v>0.127</v>
      </c>
      <c r="G335" s="112">
        <v>0.14699999999999999</v>
      </c>
      <c r="H335" s="112">
        <v>0.21099999999999999</v>
      </c>
      <c r="I335" s="112">
        <v>0.13</v>
      </c>
      <c r="J335" s="112">
        <v>0.157</v>
      </c>
      <c r="K335" s="112">
        <v>0.17</v>
      </c>
      <c r="L335" s="112">
        <v>0.124</v>
      </c>
      <c r="M335" s="112">
        <v>0.161</v>
      </c>
      <c r="N335" s="112">
        <v>0.128</v>
      </c>
      <c r="O335" s="112">
        <v>0.153</v>
      </c>
      <c r="P335" s="112">
        <v>0.14199999999999999</v>
      </c>
      <c r="Q335" s="112">
        <v>0.14199999999999999</v>
      </c>
      <c r="R335" s="112">
        <v>0.14299999999999999</v>
      </c>
      <c r="S335" s="113">
        <v>0.14199999999999999</v>
      </c>
      <c r="U335" s="125">
        <f t="shared" ref="U335" si="270">+(C335*$C$1)+(D335*$D$1)+(E335*$E$1)</f>
        <v>0.14043027396098334</v>
      </c>
      <c r="V335" s="125">
        <f t="shared" ref="V335" si="271">+(G335*$G$1)+(H335*$H$1)+(I335*$I$1)</f>
        <v>0.15416115243507456</v>
      </c>
      <c r="W335" s="125">
        <f t="shared" ref="W335" si="272">+(K335*$K$1)</f>
        <v>0.17</v>
      </c>
      <c r="X335" s="125">
        <f t="shared" ref="X335" si="273">+(L335*$L$1)+(M335*$M$1)</f>
        <v>0.14287</v>
      </c>
      <c r="Y335" s="125">
        <f t="shared" ref="Y335" si="274">+(N335*$N$1)+(O335*$O$1)+(P335*$P$1)</f>
        <v>0.13818999999999998</v>
      </c>
      <c r="Z335" s="125">
        <f t="shared" ref="Z335" si="275">+(C335*$C$2)+(D335*$D$2)+(E335*$E$2)+(G335*$G$2)+(H335*$H$2)+(I335*$I$2)+(K335*$K$2)</f>
        <v>0.1475319255239872</v>
      </c>
    </row>
    <row r="336" spans="1:26" s="1" customFormat="1" x14ac:dyDescent="0.25">
      <c r="B336" s="114" t="s">
        <v>10</v>
      </c>
      <c r="C336" s="115">
        <v>1</v>
      </c>
      <c r="D336" s="115">
        <v>1</v>
      </c>
      <c r="E336" s="115">
        <v>1</v>
      </c>
      <c r="F336" s="115">
        <v>1</v>
      </c>
      <c r="G336" s="115">
        <v>1</v>
      </c>
      <c r="H336" s="115">
        <v>1</v>
      </c>
      <c r="I336" s="115">
        <v>1</v>
      </c>
      <c r="J336" s="115">
        <v>1</v>
      </c>
      <c r="K336" s="115">
        <v>1</v>
      </c>
      <c r="L336" s="115">
        <v>1</v>
      </c>
      <c r="M336" s="115">
        <v>1</v>
      </c>
      <c r="N336" s="115">
        <v>1</v>
      </c>
      <c r="O336" s="115">
        <v>1</v>
      </c>
      <c r="P336" s="115">
        <v>1</v>
      </c>
      <c r="Q336" s="115">
        <v>1</v>
      </c>
      <c r="R336" s="115">
        <v>1</v>
      </c>
      <c r="S336" s="116">
        <v>1</v>
      </c>
      <c r="U336" s="126">
        <f>SUM(U333:U335)</f>
        <v>1.0001333467891975</v>
      </c>
      <c r="V336" s="126">
        <f t="shared" ref="V336" si="276">SUM(V333:V335)</f>
        <v>1.0001790065496077</v>
      </c>
      <c r="W336" s="126">
        <f t="shared" ref="W336" si="277">SUM(W333:W335)</f>
        <v>1.0009999999999999</v>
      </c>
      <c r="X336" s="126">
        <f t="shared" ref="X336" si="278">SUM(X333:X335)</f>
        <v>0.99951000000000012</v>
      </c>
      <c r="Y336" s="126">
        <f t="shared" ref="Y336" si="279">SUM(Y333:Y335)</f>
        <v>0.99970999999999988</v>
      </c>
      <c r="Z336" s="126">
        <f t="shared" ref="Z336" si="280">SUM(Z333:Z335)</f>
        <v>1.0000464074567517</v>
      </c>
    </row>
    <row r="337" spans="1:26" s="5" customFormat="1" ht="11.25" x14ac:dyDescent="0.25">
      <c r="B337" s="106" t="s">
        <v>50</v>
      </c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</row>
    <row r="338" spans="1:26" s="5" customFormat="1" ht="11.25" x14ac:dyDescent="0.25">
      <c r="B338" s="106" t="s">
        <v>51</v>
      </c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</row>
    <row r="339" spans="1:26" s="105" customFormat="1" x14ac:dyDescent="0.25"/>
    <row r="340" spans="1:26" s="105" customFormat="1" x14ac:dyDescent="0.25">
      <c r="B340" s="105" t="s">
        <v>144</v>
      </c>
    </row>
    <row r="341" spans="1:26" s="105" customFormat="1" x14ac:dyDescent="0.25">
      <c r="B341" s="105" t="s">
        <v>145</v>
      </c>
    </row>
    <row r="342" spans="1:26" x14ac:dyDescent="0.25">
      <c r="B342" s="5" t="s">
        <v>3</v>
      </c>
    </row>
    <row r="343" spans="1:26" x14ac:dyDescent="0.25">
      <c r="A343" s="104"/>
      <c r="B343" s="7"/>
      <c r="C343" s="167" t="s">
        <v>4</v>
      </c>
      <c r="D343" s="168"/>
      <c r="E343" s="168"/>
      <c r="F343" s="169"/>
      <c r="G343" s="167" t="s">
        <v>5</v>
      </c>
      <c r="H343" s="168"/>
      <c r="I343" s="168"/>
      <c r="J343" s="169"/>
      <c r="K343" s="170" t="s">
        <v>6</v>
      </c>
      <c r="L343" s="172" t="s">
        <v>7</v>
      </c>
      <c r="M343" s="173"/>
      <c r="N343" s="172" t="s">
        <v>8</v>
      </c>
      <c r="O343" s="174"/>
      <c r="P343" s="174"/>
      <c r="Q343" s="172" t="s">
        <v>9</v>
      </c>
      <c r="R343" s="173"/>
      <c r="S343" s="102" t="s">
        <v>10</v>
      </c>
      <c r="U343" s="123" t="s">
        <v>10</v>
      </c>
      <c r="V343" s="123" t="s">
        <v>10</v>
      </c>
      <c r="W343" s="123" t="s">
        <v>10</v>
      </c>
      <c r="X343" s="123" t="s">
        <v>10</v>
      </c>
      <c r="Y343" s="123" t="s">
        <v>10</v>
      </c>
      <c r="Z343" s="123" t="s">
        <v>10</v>
      </c>
    </row>
    <row r="344" spans="1:26" ht="22.5" x14ac:dyDescent="0.25">
      <c r="A344" s="104"/>
      <c r="B344" s="9"/>
      <c r="C344" s="10" t="s">
        <v>11</v>
      </c>
      <c r="D344" s="10" t="s">
        <v>12</v>
      </c>
      <c r="E344" s="10" t="s">
        <v>13</v>
      </c>
      <c r="F344" s="11" t="s">
        <v>14</v>
      </c>
      <c r="G344" s="12" t="s">
        <v>15</v>
      </c>
      <c r="H344" s="12" t="s">
        <v>16</v>
      </c>
      <c r="I344" s="10" t="s">
        <v>17</v>
      </c>
      <c r="J344" s="11" t="s">
        <v>18</v>
      </c>
      <c r="K344" s="171"/>
      <c r="L344" s="10" t="s">
        <v>19</v>
      </c>
      <c r="M344" s="10" t="s">
        <v>20</v>
      </c>
      <c r="N344" s="10" t="s">
        <v>21</v>
      </c>
      <c r="O344" s="10" t="s">
        <v>22</v>
      </c>
      <c r="P344" s="10" t="s">
        <v>23</v>
      </c>
      <c r="Q344" s="10" t="s">
        <v>24</v>
      </c>
      <c r="R344" s="10" t="s">
        <v>25</v>
      </c>
      <c r="S344" s="103" t="s">
        <v>26</v>
      </c>
      <c r="U344" s="124" t="s">
        <v>4</v>
      </c>
      <c r="V344" s="124" t="s">
        <v>5</v>
      </c>
      <c r="W344" s="124" t="s">
        <v>27</v>
      </c>
      <c r="X344" s="124" t="s">
        <v>7</v>
      </c>
      <c r="Y344" s="124" t="s">
        <v>8</v>
      </c>
      <c r="Z344" s="124"/>
    </row>
    <row r="345" spans="1:26" s="1" customFormat="1" x14ac:dyDescent="0.25">
      <c r="A345" s="2"/>
      <c r="B345" s="108" t="s">
        <v>79</v>
      </c>
      <c r="C345" s="109">
        <v>0.311</v>
      </c>
      <c r="D345" s="109">
        <v>7.5999999999999998E-2</v>
      </c>
      <c r="E345" s="109">
        <v>0.36199999999999999</v>
      </c>
      <c r="F345" s="109">
        <v>0.28000000000000003</v>
      </c>
      <c r="G345" s="109">
        <v>0.33</v>
      </c>
      <c r="H345" s="109">
        <v>0.308</v>
      </c>
      <c r="I345" s="109">
        <v>0.35799999999999998</v>
      </c>
      <c r="J345" s="109">
        <v>0.33300000000000002</v>
      </c>
      <c r="K345" s="109">
        <v>0.33</v>
      </c>
      <c r="L345" s="109">
        <v>0.32600000000000001</v>
      </c>
      <c r="M345" s="109">
        <v>0.28599999999999998</v>
      </c>
      <c r="N345" s="109">
        <v>0.34100000000000003</v>
      </c>
      <c r="O345" s="109">
        <v>0.28199999999999997</v>
      </c>
      <c r="P345" s="109">
        <v>0.30499999999999999</v>
      </c>
      <c r="Q345" s="109">
        <v>0.31900000000000001</v>
      </c>
      <c r="R345" s="109">
        <v>0.28399999999999997</v>
      </c>
      <c r="S345" s="110">
        <v>0.30599999999999999</v>
      </c>
      <c r="U345" s="125">
        <f>+(C345*$C$1)+(D345*$D$1)+(E345*$E$1)</f>
        <v>0.29165875422636933</v>
      </c>
      <c r="V345" s="125">
        <f>+(G345*$G$1)+(H345*$H$1)+(I345*$I$1)</f>
        <v>0.33313641289188223</v>
      </c>
      <c r="W345" s="125">
        <f>+(K345*$K$1)</f>
        <v>0.33</v>
      </c>
      <c r="X345" s="125">
        <f>+(L345*$L$1)+(M345*$M$1)</f>
        <v>0.30559999999999998</v>
      </c>
      <c r="Y345" s="125">
        <f>+(N345*$N$1)+(O345*$O$1)+(P345*$P$1)</f>
        <v>0.31633</v>
      </c>
      <c r="Z345" s="125">
        <f>+(C345*$C$2)+(D345*$D$2)+(E345*$E$2)+(G345*$G$2)+(H345*$H$2)+(I345*$I$2)+(K345*$K$2)</f>
        <v>0.31245067361498557</v>
      </c>
    </row>
    <row r="346" spans="1:26" s="1" customFormat="1" x14ac:dyDescent="0.25">
      <c r="A346" s="2"/>
      <c r="B346" s="111" t="s">
        <v>80</v>
      </c>
      <c r="C346" s="112">
        <v>0.44</v>
      </c>
      <c r="D346" s="112">
        <v>0.91100000000000003</v>
      </c>
      <c r="E346" s="112">
        <v>0.46300000000000002</v>
      </c>
      <c r="F346" s="112">
        <v>0.53900000000000003</v>
      </c>
      <c r="G346" s="112">
        <v>0.46600000000000003</v>
      </c>
      <c r="H346" s="112">
        <v>0.45600000000000002</v>
      </c>
      <c r="I346" s="112">
        <v>0.41899999999999998</v>
      </c>
      <c r="J346" s="112">
        <v>0.45</v>
      </c>
      <c r="K346" s="112">
        <v>0.49</v>
      </c>
      <c r="L346" s="112">
        <v>0.495</v>
      </c>
      <c r="M346" s="112">
        <v>0.498</v>
      </c>
      <c r="N346" s="112">
        <v>0.46800000000000003</v>
      </c>
      <c r="O346" s="112">
        <v>0.503</v>
      </c>
      <c r="P346" s="112">
        <v>0.51700000000000002</v>
      </c>
      <c r="Q346" s="112">
        <v>0.48799999999999999</v>
      </c>
      <c r="R346" s="112">
        <v>0.51200000000000001</v>
      </c>
      <c r="S346" s="113">
        <v>0.497</v>
      </c>
      <c r="U346" s="125">
        <f>+(C346*$C$1)+(D346*$D$1)+(E346*$E$1)</f>
        <v>0.50821596012028547</v>
      </c>
      <c r="V346" s="125">
        <f>+(G346*$G$1)+(H346*$H$1)+(I346*$I$1)</f>
        <v>0.45233478528202409</v>
      </c>
      <c r="W346" s="125">
        <f>+(K346*$K$1)</f>
        <v>0.49</v>
      </c>
      <c r="X346" s="125">
        <f>+(L346*$L$1)+(M346*$M$1)</f>
        <v>0.49652999999999997</v>
      </c>
      <c r="Y346" s="125">
        <f>+(N346*$N$1)+(O346*$O$1)+(P346*$P$1)</f>
        <v>0.48844000000000004</v>
      </c>
      <c r="Z346" s="125">
        <f>+(C346*$C$2)+(D346*$D$2)+(E346*$E$2)+(G346*$G$2)+(H346*$H$2)+(I346*$I$2)+(K346*$K$2)</f>
        <v>0.48030341046368435</v>
      </c>
    </row>
    <row r="347" spans="1:26" s="1" customFormat="1" x14ac:dyDescent="0.25">
      <c r="A347" s="2"/>
      <c r="B347" s="111" t="s">
        <v>49</v>
      </c>
      <c r="C347" s="112">
        <v>0.249</v>
      </c>
      <c r="D347" s="112">
        <v>1.2999999999999999E-2</v>
      </c>
      <c r="E347" s="112">
        <v>0.17599999999999999</v>
      </c>
      <c r="F347" s="112">
        <v>0.18099999999999999</v>
      </c>
      <c r="G347" s="112">
        <v>0.20499999999999999</v>
      </c>
      <c r="H347" s="112">
        <v>0.23599999999999999</v>
      </c>
      <c r="I347" s="112">
        <v>0.222</v>
      </c>
      <c r="J347" s="112">
        <v>0.217</v>
      </c>
      <c r="K347" s="112">
        <v>0.18</v>
      </c>
      <c r="L347" s="112">
        <v>0.17899999999999999</v>
      </c>
      <c r="M347" s="112">
        <v>0.215</v>
      </c>
      <c r="N347" s="112">
        <v>0.191</v>
      </c>
      <c r="O347" s="112">
        <v>0.215</v>
      </c>
      <c r="P347" s="112">
        <v>0.17799999999999999</v>
      </c>
      <c r="Q347" s="112">
        <v>0.193</v>
      </c>
      <c r="R347" s="112">
        <v>0.20399999999999999</v>
      </c>
      <c r="S347" s="113">
        <v>0.19700000000000001</v>
      </c>
      <c r="U347" s="125">
        <f t="shared" ref="U347" si="281">+(C347*$C$1)+(D347*$D$1)+(E347*$E$1)</f>
        <v>0.20036048662761577</v>
      </c>
      <c r="V347" s="125">
        <f t="shared" ref="V347" si="282">+(G347*$G$1)+(H347*$H$1)+(I347*$I$1)</f>
        <v>0.21484446977768148</v>
      </c>
      <c r="W347" s="125">
        <f t="shared" ref="W347" si="283">+(K347*$K$1)</f>
        <v>0.18</v>
      </c>
      <c r="X347" s="125">
        <f t="shared" ref="X347" si="284">+(L347*$L$1)+(M347*$M$1)</f>
        <v>0.19735999999999998</v>
      </c>
      <c r="Y347" s="125">
        <f t="shared" ref="Y347" si="285">+(N347*$N$1)+(O347*$O$1)+(P347*$P$1)</f>
        <v>0.19522999999999999</v>
      </c>
      <c r="Z347" s="125">
        <f t="shared" ref="Z347" si="286">+(C347*$C$2)+(D347*$D$2)+(E347*$E$2)+(G347*$G$2)+(H347*$H$2)+(I347*$I$2)+(K347*$K$2)</f>
        <v>0.2074038110566577</v>
      </c>
    </row>
    <row r="348" spans="1:26" s="1" customFormat="1" x14ac:dyDescent="0.25">
      <c r="B348" s="114" t="s">
        <v>10</v>
      </c>
      <c r="C348" s="115">
        <v>1</v>
      </c>
      <c r="D348" s="115">
        <v>1</v>
      </c>
      <c r="E348" s="115">
        <v>1</v>
      </c>
      <c r="F348" s="115">
        <v>1</v>
      </c>
      <c r="G348" s="115">
        <v>1</v>
      </c>
      <c r="H348" s="115">
        <v>1</v>
      </c>
      <c r="I348" s="115">
        <v>1</v>
      </c>
      <c r="J348" s="115">
        <v>1</v>
      </c>
      <c r="K348" s="115">
        <v>1</v>
      </c>
      <c r="L348" s="115">
        <v>1</v>
      </c>
      <c r="M348" s="115">
        <v>1</v>
      </c>
      <c r="N348" s="115">
        <v>1</v>
      </c>
      <c r="O348" s="115">
        <v>1</v>
      </c>
      <c r="P348" s="115">
        <v>1</v>
      </c>
      <c r="Q348" s="115">
        <v>1</v>
      </c>
      <c r="R348" s="115">
        <v>1</v>
      </c>
      <c r="S348" s="116">
        <v>1</v>
      </c>
      <c r="U348" s="126">
        <f>SUM(U345:U347)</f>
        <v>1.0002352009742705</v>
      </c>
      <c r="V348" s="126">
        <f t="shared" ref="V348" si="287">SUM(V345:V347)</f>
        <v>1.0003156679515879</v>
      </c>
      <c r="W348" s="126">
        <f t="shared" ref="W348" si="288">SUM(W345:W347)</f>
        <v>1</v>
      </c>
      <c r="X348" s="126">
        <f t="shared" ref="X348" si="289">SUM(X345:X347)</f>
        <v>0.99948999999999999</v>
      </c>
      <c r="Y348" s="126">
        <f t="shared" ref="Y348" si="290">SUM(Y345:Y347)</f>
        <v>1</v>
      </c>
      <c r="Z348" s="126">
        <f t="shared" ref="Z348" si="291">SUM(Z345:Z347)</f>
        <v>1.0001578951353276</v>
      </c>
    </row>
    <row r="349" spans="1:26" s="5" customFormat="1" ht="11.25" x14ac:dyDescent="0.25">
      <c r="B349" s="106" t="s">
        <v>50</v>
      </c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</row>
    <row r="350" spans="1:26" s="5" customFormat="1" ht="11.25" x14ac:dyDescent="0.25">
      <c r="B350" s="106" t="s">
        <v>51</v>
      </c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</row>
    <row r="351" spans="1:26" s="105" customFormat="1" x14ac:dyDescent="0.25"/>
    <row r="352" spans="1:26" s="105" customFormat="1" x14ac:dyDescent="0.25">
      <c r="B352" s="105" t="s">
        <v>146</v>
      </c>
    </row>
    <row r="353" spans="1:26" s="105" customFormat="1" x14ac:dyDescent="0.25">
      <c r="B353" s="105" t="s">
        <v>147</v>
      </c>
    </row>
    <row r="354" spans="1:26" s="105" customFormat="1" x14ac:dyDescent="0.25">
      <c r="B354" s="105" t="s">
        <v>148</v>
      </c>
    </row>
    <row r="355" spans="1:26" x14ac:dyDescent="0.25">
      <c r="B355" s="5" t="s">
        <v>3</v>
      </c>
    </row>
    <row r="356" spans="1:26" x14ac:dyDescent="0.25">
      <c r="A356" s="104"/>
      <c r="B356" s="7"/>
      <c r="C356" s="167" t="s">
        <v>4</v>
      </c>
      <c r="D356" s="168"/>
      <c r="E356" s="168"/>
      <c r="F356" s="169"/>
      <c r="G356" s="167" t="s">
        <v>5</v>
      </c>
      <c r="H356" s="168"/>
      <c r="I356" s="168"/>
      <c r="J356" s="169"/>
      <c r="K356" s="170" t="s">
        <v>6</v>
      </c>
      <c r="L356" s="172" t="s">
        <v>7</v>
      </c>
      <c r="M356" s="173"/>
      <c r="N356" s="172" t="s">
        <v>8</v>
      </c>
      <c r="O356" s="174"/>
      <c r="P356" s="174"/>
      <c r="Q356" s="172" t="s">
        <v>9</v>
      </c>
      <c r="R356" s="173"/>
      <c r="S356" s="102" t="s">
        <v>10</v>
      </c>
      <c r="U356" s="123" t="s">
        <v>10</v>
      </c>
      <c r="V356" s="123" t="s">
        <v>10</v>
      </c>
      <c r="W356" s="123" t="s">
        <v>10</v>
      </c>
      <c r="X356" s="123" t="s">
        <v>10</v>
      </c>
      <c r="Y356" s="123" t="s">
        <v>10</v>
      </c>
      <c r="Z356" s="123" t="s">
        <v>10</v>
      </c>
    </row>
    <row r="357" spans="1:26" ht="22.5" x14ac:dyDescent="0.25">
      <c r="A357" s="104"/>
      <c r="B357" s="9"/>
      <c r="C357" s="10" t="s">
        <v>11</v>
      </c>
      <c r="D357" s="10" t="s">
        <v>12</v>
      </c>
      <c r="E357" s="10" t="s">
        <v>13</v>
      </c>
      <c r="F357" s="11" t="s">
        <v>14</v>
      </c>
      <c r="G357" s="12" t="s">
        <v>15</v>
      </c>
      <c r="H357" s="12" t="s">
        <v>16</v>
      </c>
      <c r="I357" s="10" t="s">
        <v>17</v>
      </c>
      <c r="J357" s="11" t="s">
        <v>18</v>
      </c>
      <c r="K357" s="171"/>
      <c r="L357" s="10" t="s">
        <v>19</v>
      </c>
      <c r="M357" s="10" t="s">
        <v>20</v>
      </c>
      <c r="N357" s="10" t="s">
        <v>21</v>
      </c>
      <c r="O357" s="10" t="s">
        <v>22</v>
      </c>
      <c r="P357" s="10" t="s">
        <v>23</v>
      </c>
      <c r="Q357" s="10" t="s">
        <v>24</v>
      </c>
      <c r="R357" s="10" t="s">
        <v>25</v>
      </c>
      <c r="S357" s="103" t="s">
        <v>26</v>
      </c>
      <c r="U357" s="124" t="s">
        <v>4</v>
      </c>
      <c r="V357" s="124" t="s">
        <v>5</v>
      </c>
      <c r="W357" s="124" t="s">
        <v>27</v>
      </c>
      <c r="X357" s="124" t="s">
        <v>7</v>
      </c>
      <c r="Y357" s="124" t="s">
        <v>8</v>
      </c>
      <c r="Z357" s="124"/>
    </row>
    <row r="358" spans="1:26" s="1" customFormat="1" x14ac:dyDescent="0.25">
      <c r="A358" s="2"/>
      <c r="B358" s="108" t="s">
        <v>149</v>
      </c>
      <c r="C358" s="109">
        <v>0.27700000000000002</v>
      </c>
      <c r="D358" s="109">
        <v>0.13400000000000001</v>
      </c>
      <c r="E358" s="109">
        <v>0.29599999999999999</v>
      </c>
      <c r="F358" s="109">
        <v>0.255</v>
      </c>
      <c r="G358" s="109">
        <v>0.20799999999999999</v>
      </c>
      <c r="H358" s="109">
        <v>0.191</v>
      </c>
      <c r="I358" s="109">
        <v>0.223</v>
      </c>
      <c r="J358" s="109">
        <v>0.20899999999999999</v>
      </c>
      <c r="K358" s="109">
        <v>0.33</v>
      </c>
      <c r="L358" s="109">
        <v>0.25800000000000001</v>
      </c>
      <c r="M358" s="109">
        <v>0.217</v>
      </c>
      <c r="N358" s="109">
        <v>0.26400000000000001</v>
      </c>
      <c r="O358" s="109">
        <v>0.223</v>
      </c>
      <c r="P358" s="109">
        <v>0.23</v>
      </c>
      <c r="Q358" s="109">
        <v>0.246</v>
      </c>
      <c r="R358" s="109">
        <v>0.222</v>
      </c>
      <c r="S358" s="110">
        <v>0.23699999999999999</v>
      </c>
      <c r="U358" s="125">
        <f>+(C358*$C$1)+(D358*$D$1)+(E358*$E$1)</f>
        <v>0.26240022765588733</v>
      </c>
      <c r="V358" s="125">
        <f>+(G358*$G$1)+(H358*$H$1)+(I358*$I$1)</f>
        <v>0.20874682989769539</v>
      </c>
      <c r="W358" s="125">
        <f>+(K358*$K$1)</f>
        <v>0.33</v>
      </c>
      <c r="X358" s="125">
        <f>+(L358*$L$1)+(M358*$M$1)</f>
        <v>0.23709000000000002</v>
      </c>
      <c r="Y358" s="125">
        <f>+(N358*$N$1)+(O358*$O$1)+(P358*$P$1)</f>
        <v>0.24497000000000002</v>
      </c>
      <c r="Z358" s="125">
        <f>+(C358*$C$2)+(D358*$D$2)+(E358*$E$2)+(G358*$G$2)+(H358*$H$2)+(I358*$I$2)+(K358*$K$2)</f>
        <v>0.23615263933171363</v>
      </c>
    </row>
    <row r="359" spans="1:26" s="1" customFormat="1" x14ac:dyDescent="0.25">
      <c r="A359" s="2"/>
      <c r="B359" s="111" t="s">
        <v>150</v>
      </c>
      <c r="C359" s="112">
        <v>8.2000000000000003E-2</v>
      </c>
      <c r="D359" s="112">
        <v>8.3000000000000004E-2</v>
      </c>
      <c r="E359" s="112">
        <v>7.1999999999999995E-2</v>
      </c>
      <c r="F359" s="112">
        <v>7.9000000000000001E-2</v>
      </c>
      <c r="G359" s="112">
        <v>0.114</v>
      </c>
      <c r="H359" s="112">
        <v>0.106</v>
      </c>
      <c r="I359" s="112">
        <v>0.125</v>
      </c>
      <c r="J359" s="112">
        <v>0.115</v>
      </c>
      <c r="K359" s="112">
        <v>8.3000000000000004E-2</v>
      </c>
      <c r="L359" s="112">
        <v>9.8000000000000004E-2</v>
      </c>
      <c r="M359" s="112">
        <v>9.2999999999999999E-2</v>
      </c>
      <c r="N359" s="112">
        <v>0.107</v>
      </c>
      <c r="O359" s="112">
        <v>9.1999999999999998E-2</v>
      </c>
      <c r="P359" s="112">
        <v>8.8999999999999996E-2</v>
      </c>
      <c r="Q359" s="112">
        <v>9.5000000000000001E-2</v>
      </c>
      <c r="R359" s="112">
        <v>9.6000000000000002E-2</v>
      </c>
      <c r="S359" s="113">
        <v>9.5000000000000001E-2</v>
      </c>
      <c r="U359" s="125">
        <f>+(C359*$C$1)+(D359*$D$1)+(E359*$E$1)</f>
        <v>7.9781337046491457E-2</v>
      </c>
      <c r="V359" s="125">
        <f>+(G359*$G$1)+(H359*$H$1)+(I359*$I$1)</f>
        <v>0.11534723784655883</v>
      </c>
      <c r="W359" s="125">
        <f>+(K359*$K$1)</f>
        <v>8.3000000000000004E-2</v>
      </c>
      <c r="X359" s="125">
        <f>+(L359*$L$1)+(M359*$M$1)</f>
        <v>9.5450000000000007E-2</v>
      </c>
      <c r="Y359" s="125">
        <f>+(N359*$N$1)+(O359*$O$1)+(P359*$P$1)</f>
        <v>9.887E-2</v>
      </c>
      <c r="Z359" s="125">
        <f>+(C359*$C$2)+(D359*$D$2)+(E359*$E$2)+(G359*$G$2)+(H359*$H$2)+(I359*$I$2)+(K359*$K$2)</f>
        <v>9.7446244904902293E-2</v>
      </c>
    </row>
    <row r="360" spans="1:26" s="1" customFormat="1" x14ac:dyDescent="0.25">
      <c r="A360" s="2"/>
      <c r="B360" s="111" t="s">
        <v>151</v>
      </c>
      <c r="C360" s="112">
        <v>8.3000000000000004E-2</v>
      </c>
      <c r="D360" s="112">
        <v>4.5999999999999999E-2</v>
      </c>
      <c r="E360" s="112">
        <v>7.6999999999999999E-2</v>
      </c>
      <c r="F360" s="112">
        <v>7.3999999999999996E-2</v>
      </c>
      <c r="G360" s="112">
        <v>0.123</v>
      </c>
      <c r="H360" s="112">
        <v>7.2999999999999995E-2</v>
      </c>
      <c r="I360" s="112">
        <v>0.14499999999999999</v>
      </c>
      <c r="J360" s="112">
        <v>0.11799999999999999</v>
      </c>
      <c r="K360" s="112">
        <v>7.6999999999999999E-2</v>
      </c>
      <c r="L360" s="112">
        <v>8.5999999999999993E-2</v>
      </c>
      <c r="M360" s="112">
        <v>0.10199999999999999</v>
      </c>
      <c r="N360" s="112">
        <v>0.11899999999999999</v>
      </c>
      <c r="O360" s="112">
        <v>8.3000000000000004E-2</v>
      </c>
      <c r="P360" s="112">
        <v>8.3000000000000004E-2</v>
      </c>
      <c r="Q360" s="112">
        <v>9.7000000000000003E-2</v>
      </c>
      <c r="R360" s="112">
        <v>8.8999999999999996E-2</v>
      </c>
      <c r="S360" s="113">
        <v>9.4E-2</v>
      </c>
      <c r="U360" s="125">
        <f t="shared" ref="U360" si="292">+(C360*$C$1)+(D360*$D$1)+(E360*$E$1)</f>
        <v>7.6654962954065764E-2</v>
      </c>
      <c r="V360" s="125">
        <f t="shared" ref="V360" si="293">+(G360*$G$1)+(H360*$H$1)+(I360*$I$1)</f>
        <v>0.11960825300644706</v>
      </c>
      <c r="W360" s="125">
        <f t="shared" ref="W360" si="294">+(K360*$K$1)</f>
        <v>7.6999999999999999E-2</v>
      </c>
      <c r="X360" s="125">
        <f t="shared" ref="X360" si="295">+(L360*$L$1)+(M360*$M$1)</f>
        <v>9.4159999999999994E-2</v>
      </c>
      <c r="Y360" s="125">
        <f t="shared" ref="Y360" si="296">+(N360*$N$1)+(O360*$O$1)+(P360*$P$1)</f>
        <v>0.10100000000000001</v>
      </c>
      <c r="Z360" s="125">
        <f t="shared" ref="Z360" si="297">+(C360*$C$2)+(D360*$D$2)+(E360*$E$2)+(G360*$G$2)+(H360*$H$2)+(I360*$I$2)+(K360*$K$2)</f>
        <v>9.7914051584880576E-2</v>
      </c>
    </row>
    <row r="361" spans="1:26" s="1" customFormat="1" x14ac:dyDescent="0.25">
      <c r="A361" s="2"/>
      <c r="B361" s="111" t="s">
        <v>152</v>
      </c>
      <c r="C361" s="112">
        <v>0.432</v>
      </c>
      <c r="D361" s="112">
        <v>0.624</v>
      </c>
      <c r="E361" s="112">
        <v>0.432</v>
      </c>
      <c r="F361" s="112">
        <v>0.47</v>
      </c>
      <c r="G361" s="112">
        <v>0.35899999999999999</v>
      </c>
      <c r="H361" s="112">
        <v>0.38400000000000001</v>
      </c>
      <c r="I361" s="112">
        <v>0.21199999999999999</v>
      </c>
      <c r="J361" s="112">
        <v>0.32300000000000001</v>
      </c>
      <c r="K361" s="112">
        <v>0.44500000000000001</v>
      </c>
      <c r="L361" s="112">
        <v>0.41299999999999998</v>
      </c>
      <c r="M361" s="112">
        <v>0.39200000000000002</v>
      </c>
      <c r="N361" s="112">
        <v>0.36699999999999999</v>
      </c>
      <c r="O361" s="112">
        <v>0.42899999999999999</v>
      </c>
      <c r="P361" s="112">
        <v>0.40100000000000002</v>
      </c>
      <c r="Q361" s="112">
        <v>0.39600000000000002</v>
      </c>
      <c r="R361" s="112">
        <v>0.41399999999999998</v>
      </c>
      <c r="S361" s="113">
        <v>0.40200000000000002</v>
      </c>
      <c r="U361" s="125">
        <f t="shared" ref="U361:U362" si="298">+(C361*$C$1)+(D361*$D$1)+(E361*$E$1)</f>
        <v>0.45760258352593586</v>
      </c>
      <c r="V361" s="125">
        <f t="shared" ref="V361:V362" si="299">+(G361*$G$1)+(H361*$H$1)+(I361*$I$1)</f>
        <v>0.32633373957809797</v>
      </c>
      <c r="W361" s="125">
        <f t="shared" ref="W361:W362" si="300">+(K361*$K$1)</f>
        <v>0.44500000000000001</v>
      </c>
      <c r="X361" s="125">
        <f t="shared" ref="X361:X362" si="301">+(L361*$L$1)+(M361*$M$1)</f>
        <v>0.40229000000000004</v>
      </c>
      <c r="Y361" s="125">
        <f t="shared" ref="Y361:Y362" si="302">+(N361*$N$1)+(O361*$O$1)+(P361*$P$1)</f>
        <v>0.39212000000000002</v>
      </c>
      <c r="Z361" s="125">
        <f t="shared" ref="Z361:Z362" si="303">+(C361*$C$2)+(D361*$D$2)+(E361*$E$2)+(G361*$G$2)+(H361*$H$2)+(I361*$I$2)+(K361*$K$2)</f>
        <v>0.39242533092565818</v>
      </c>
    </row>
    <row r="362" spans="1:26" s="1" customFormat="1" x14ac:dyDescent="0.25">
      <c r="A362" s="2"/>
      <c r="B362" s="111" t="s">
        <v>49</v>
      </c>
      <c r="C362" s="112">
        <v>0.126</v>
      </c>
      <c r="D362" s="112">
        <v>0.113</v>
      </c>
      <c r="E362" s="112">
        <v>0.123</v>
      </c>
      <c r="F362" s="112">
        <v>0.123</v>
      </c>
      <c r="G362" s="112">
        <v>0.19600000000000001</v>
      </c>
      <c r="H362" s="112">
        <v>0.246</v>
      </c>
      <c r="I362" s="112">
        <v>0.29499999999999998</v>
      </c>
      <c r="J362" s="112">
        <v>0.23499999999999999</v>
      </c>
      <c r="K362" s="112">
        <v>6.5000000000000002E-2</v>
      </c>
      <c r="L362" s="112">
        <v>0.14499999999999999</v>
      </c>
      <c r="M362" s="112">
        <v>0.19700000000000001</v>
      </c>
      <c r="N362" s="112">
        <v>0.14199999999999999</v>
      </c>
      <c r="O362" s="112">
        <v>0.17299999999999999</v>
      </c>
      <c r="P362" s="112">
        <v>0.19700000000000001</v>
      </c>
      <c r="Q362" s="112">
        <v>0.16600000000000001</v>
      </c>
      <c r="R362" s="112">
        <v>0.17899999999999999</v>
      </c>
      <c r="S362" s="113">
        <v>0.17100000000000001</v>
      </c>
      <c r="U362" s="125">
        <f t="shared" si="298"/>
        <v>0.12356088881761958</v>
      </c>
      <c r="V362" s="125">
        <f t="shared" si="299"/>
        <v>0.22996393967120057</v>
      </c>
      <c r="W362" s="125">
        <f t="shared" si="300"/>
        <v>6.5000000000000002E-2</v>
      </c>
      <c r="X362" s="125">
        <f t="shared" si="301"/>
        <v>0.17152000000000001</v>
      </c>
      <c r="Y362" s="125">
        <f t="shared" si="302"/>
        <v>0.16253999999999999</v>
      </c>
      <c r="Z362" s="125">
        <f t="shared" si="303"/>
        <v>0.17594494647364742</v>
      </c>
    </row>
    <row r="363" spans="1:26" s="1" customFormat="1" x14ac:dyDescent="0.25">
      <c r="B363" s="114" t="s">
        <v>10</v>
      </c>
      <c r="C363" s="115">
        <v>1</v>
      </c>
      <c r="D363" s="115">
        <v>1</v>
      </c>
      <c r="E363" s="115">
        <v>1</v>
      </c>
      <c r="F363" s="115">
        <v>1</v>
      </c>
      <c r="G363" s="115">
        <v>1</v>
      </c>
      <c r="H363" s="115">
        <v>1</v>
      </c>
      <c r="I363" s="115">
        <v>1</v>
      </c>
      <c r="J363" s="115">
        <v>1</v>
      </c>
      <c r="K363" s="115">
        <v>1</v>
      </c>
      <c r="L363" s="115">
        <v>1</v>
      </c>
      <c r="M363" s="115">
        <v>1</v>
      </c>
      <c r="N363" s="115">
        <v>1</v>
      </c>
      <c r="O363" s="115">
        <v>1</v>
      </c>
      <c r="P363" s="115">
        <v>1</v>
      </c>
      <c r="Q363" s="115">
        <v>1</v>
      </c>
      <c r="R363" s="115">
        <v>1</v>
      </c>
      <c r="S363" s="116">
        <v>1</v>
      </c>
      <c r="U363" s="126">
        <f>SUM(U358:U362)</f>
        <v>1</v>
      </c>
      <c r="V363" s="126">
        <f t="shared" ref="V363:Z363" si="304">SUM(V358:V362)</f>
        <v>0.99999999999999978</v>
      </c>
      <c r="W363" s="126">
        <f t="shared" si="304"/>
        <v>1</v>
      </c>
      <c r="X363" s="126">
        <f t="shared" si="304"/>
        <v>1.0005100000000002</v>
      </c>
      <c r="Y363" s="126">
        <f t="shared" si="304"/>
        <v>0.99950000000000006</v>
      </c>
      <c r="Z363" s="126">
        <f t="shared" si="304"/>
        <v>0.99988321322080209</v>
      </c>
    </row>
    <row r="364" spans="1:26" s="5" customFormat="1" ht="11.25" x14ac:dyDescent="0.25">
      <c r="B364" s="106" t="s">
        <v>50</v>
      </c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</row>
    <row r="365" spans="1:26" s="5" customFormat="1" ht="11.25" x14ac:dyDescent="0.25">
      <c r="B365" s="106" t="s">
        <v>51</v>
      </c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</row>
    <row r="366" spans="1:26" s="105" customFormat="1" x14ac:dyDescent="0.25"/>
    <row r="367" spans="1:26" s="105" customFormat="1" x14ac:dyDescent="0.25">
      <c r="B367" s="105" t="s">
        <v>153</v>
      </c>
    </row>
    <row r="368" spans="1:26" s="105" customFormat="1" x14ac:dyDescent="0.25">
      <c r="B368" s="105" t="s">
        <v>154</v>
      </c>
    </row>
    <row r="369" spans="1:26" s="105" customFormat="1" x14ac:dyDescent="0.25">
      <c r="B369" s="105" t="s">
        <v>148</v>
      </c>
    </row>
    <row r="370" spans="1:26" x14ac:dyDescent="0.25">
      <c r="B370" s="5" t="s">
        <v>3</v>
      </c>
    </row>
    <row r="371" spans="1:26" x14ac:dyDescent="0.25">
      <c r="A371" s="104"/>
      <c r="B371" s="7"/>
      <c r="C371" s="167" t="s">
        <v>4</v>
      </c>
      <c r="D371" s="168"/>
      <c r="E371" s="168"/>
      <c r="F371" s="169"/>
      <c r="G371" s="167" t="s">
        <v>5</v>
      </c>
      <c r="H371" s="168"/>
      <c r="I371" s="168"/>
      <c r="J371" s="169"/>
      <c r="K371" s="170" t="s">
        <v>6</v>
      </c>
      <c r="L371" s="172" t="s">
        <v>7</v>
      </c>
      <c r="M371" s="173"/>
      <c r="N371" s="172" t="s">
        <v>8</v>
      </c>
      <c r="O371" s="174"/>
      <c r="P371" s="174"/>
      <c r="Q371" s="172" t="s">
        <v>9</v>
      </c>
      <c r="R371" s="173"/>
      <c r="S371" s="102" t="s">
        <v>10</v>
      </c>
      <c r="U371" s="123" t="s">
        <v>10</v>
      </c>
      <c r="V371" s="123" t="s">
        <v>10</v>
      </c>
      <c r="W371" s="123" t="s">
        <v>10</v>
      </c>
      <c r="X371" s="123" t="s">
        <v>10</v>
      </c>
      <c r="Y371" s="123" t="s">
        <v>10</v>
      </c>
      <c r="Z371" s="123" t="s">
        <v>10</v>
      </c>
    </row>
    <row r="372" spans="1:26" ht="22.5" x14ac:dyDescent="0.25">
      <c r="A372" s="104"/>
      <c r="B372" s="9"/>
      <c r="C372" s="10" t="s">
        <v>11</v>
      </c>
      <c r="D372" s="10" t="s">
        <v>12</v>
      </c>
      <c r="E372" s="10" t="s">
        <v>13</v>
      </c>
      <c r="F372" s="11" t="s">
        <v>14</v>
      </c>
      <c r="G372" s="12" t="s">
        <v>15</v>
      </c>
      <c r="H372" s="12" t="s">
        <v>16</v>
      </c>
      <c r="I372" s="10" t="s">
        <v>17</v>
      </c>
      <c r="J372" s="11" t="s">
        <v>18</v>
      </c>
      <c r="K372" s="171"/>
      <c r="L372" s="10" t="s">
        <v>19</v>
      </c>
      <c r="M372" s="10" t="s">
        <v>20</v>
      </c>
      <c r="N372" s="10" t="s">
        <v>21</v>
      </c>
      <c r="O372" s="10" t="s">
        <v>22</v>
      </c>
      <c r="P372" s="10" t="s">
        <v>23</v>
      </c>
      <c r="Q372" s="10" t="s">
        <v>24</v>
      </c>
      <c r="R372" s="10" t="s">
        <v>25</v>
      </c>
      <c r="S372" s="103" t="s">
        <v>26</v>
      </c>
      <c r="U372" s="124" t="s">
        <v>4</v>
      </c>
      <c r="V372" s="124" t="s">
        <v>5</v>
      </c>
      <c r="W372" s="124" t="s">
        <v>27</v>
      </c>
      <c r="X372" s="124" t="s">
        <v>7</v>
      </c>
      <c r="Y372" s="124" t="s">
        <v>8</v>
      </c>
      <c r="Z372" s="124"/>
    </row>
    <row r="373" spans="1:26" s="1" customFormat="1" x14ac:dyDescent="0.25">
      <c r="A373" s="2"/>
      <c r="B373" s="108" t="s">
        <v>149</v>
      </c>
      <c r="C373" s="109">
        <v>0.185</v>
      </c>
      <c r="D373" s="109">
        <v>0.13200000000000001</v>
      </c>
      <c r="E373" s="109">
        <v>0.246</v>
      </c>
      <c r="F373" s="109">
        <v>0.193</v>
      </c>
      <c r="G373" s="109">
        <v>0.216</v>
      </c>
      <c r="H373" s="109">
        <v>0.161</v>
      </c>
      <c r="I373" s="109">
        <v>0.23</v>
      </c>
      <c r="J373" s="109">
        <v>0.20799999999999999</v>
      </c>
      <c r="K373" s="109">
        <v>0.28499999999999998</v>
      </c>
      <c r="L373" s="109">
        <v>0.218</v>
      </c>
      <c r="M373" s="109">
        <v>0.189</v>
      </c>
      <c r="N373" s="109">
        <v>0.23300000000000001</v>
      </c>
      <c r="O373" s="109">
        <v>0.20200000000000001</v>
      </c>
      <c r="P373" s="109">
        <v>0.17599999999999999</v>
      </c>
      <c r="Q373" s="109">
        <v>0.2</v>
      </c>
      <c r="R373" s="109">
        <v>0.21</v>
      </c>
      <c r="S373" s="110">
        <v>0.20399999999999999</v>
      </c>
      <c r="U373" s="125">
        <f>+(C373*$C$1)+(D373*$D$1)+(E373*$E$1)</f>
        <v>0.19227987960303547</v>
      </c>
      <c r="V373" s="125">
        <f>+(G373*$G$1)+(H373*$H$1)+(I373*$I$1)</f>
        <v>0.20969191826319089</v>
      </c>
      <c r="W373" s="125">
        <f>+(K373*$K$1)</f>
        <v>0.28499999999999998</v>
      </c>
      <c r="X373" s="125">
        <f>+(L373*$L$1)+(M373*$M$1)</f>
        <v>0.20321</v>
      </c>
      <c r="Y373" s="125">
        <f>+(N373*$N$1)+(O373*$O$1)+(P373*$P$1)</f>
        <v>0.21204000000000001</v>
      </c>
      <c r="Z373" s="125">
        <f>+(C373*$C$2)+(D373*$D$2)+(E373*$E$2)+(G373*$G$2)+(H373*$H$2)+(I373*$I$2)+(K373*$K$2)</f>
        <v>0.20149049746269898</v>
      </c>
    </row>
    <row r="374" spans="1:26" s="1" customFormat="1" x14ac:dyDescent="0.25">
      <c r="A374" s="2"/>
      <c r="B374" s="111" t="s">
        <v>150</v>
      </c>
      <c r="C374" s="112">
        <v>9.7000000000000003E-2</v>
      </c>
      <c r="D374" s="112">
        <v>2.5000000000000001E-2</v>
      </c>
      <c r="E374" s="112">
        <v>0.106</v>
      </c>
      <c r="F374" s="112">
        <v>8.5999999999999993E-2</v>
      </c>
      <c r="G374" s="112">
        <v>0.20200000000000001</v>
      </c>
      <c r="H374" s="112">
        <v>0.115</v>
      </c>
      <c r="I374" s="112">
        <v>0.14699999999999999</v>
      </c>
      <c r="J374" s="112">
        <v>0.16600000000000001</v>
      </c>
      <c r="K374" s="112">
        <v>7.4999999999999997E-2</v>
      </c>
      <c r="L374" s="112">
        <v>0.114</v>
      </c>
      <c r="M374" s="112">
        <v>0.129</v>
      </c>
      <c r="N374" s="112">
        <v>0.123</v>
      </c>
      <c r="O374" s="112">
        <v>0.10299999999999999</v>
      </c>
      <c r="P374" s="112">
        <v>0.14499999999999999</v>
      </c>
      <c r="Q374" s="112">
        <v>0.124</v>
      </c>
      <c r="R374" s="112">
        <v>0.11700000000000001</v>
      </c>
      <c r="S374" s="113">
        <v>0.122</v>
      </c>
      <c r="U374" s="125">
        <f>+(C374*$C$1)+(D374*$D$1)+(E374*$E$1)</f>
        <v>8.9515839946209569E-2</v>
      </c>
      <c r="V374" s="125">
        <f>+(G374*$G$1)+(H374*$H$1)+(I374*$I$1)</f>
        <v>0.17252997896699496</v>
      </c>
      <c r="W374" s="125">
        <f>+(K374*$K$1)</f>
        <v>7.4999999999999997E-2</v>
      </c>
      <c r="X374" s="125">
        <f>+(L374*$L$1)+(M374*$M$1)</f>
        <v>0.12165000000000001</v>
      </c>
      <c r="Y374" s="125">
        <f>+(N374*$N$1)+(O374*$O$1)+(P374*$P$1)</f>
        <v>0.12181999999999998</v>
      </c>
      <c r="Z374" s="125">
        <f>+(C374*$C$2)+(D374*$D$2)+(E374*$E$2)+(G374*$G$2)+(H374*$H$2)+(I374*$I$2)+(K374*$K$2)</f>
        <v>0.1306214568735575</v>
      </c>
    </row>
    <row r="375" spans="1:26" s="1" customFormat="1" x14ac:dyDescent="0.25">
      <c r="A375" s="2"/>
      <c r="B375" s="111" t="s">
        <v>151</v>
      </c>
      <c r="C375" s="112">
        <v>1.7000000000000001E-2</v>
      </c>
      <c r="D375" s="112">
        <v>0.10199999999999999</v>
      </c>
      <c r="E375" s="112">
        <v>6.3E-2</v>
      </c>
      <c r="F375" s="112">
        <v>4.7E-2</v>
      </c>
      <c r="G375" s="112">
        <v>6.6000000000000003E-2</v>
      </c>
      <c r="H375" s="112">
        <v>9.2999999999999999E-2</v>
      </c>
      <c r="I375" s="112">
        <v>0.115</v>
      </c>
      <c r="J375" s="112">
        <v>8.5999999999999993E-2</v>
      </c>
      <c r="K375" s="112">
        <v>8.6999999999999994E-2</v>
      </c>
      <c r="L375" s="112">
        <v>7.0999999999999994E-2</v>
      </c>
      <c r="M375" s="112">
        <v>6.3E-2</v>
      </c>
      <c r="N375" s="112">
        <v>8.5000000000000006E-2</v>
      </c>
      <c r="O375" s="112">
        <v>5.3999999999999999E-2</v>
      </c>
      <c r="P375" s="112">
        <v>6.6000000000000003E-2</v>
      </c>
      <c r="Q375" s="112">
        <v>5.8999999999999997E-2</v>
      </c>
      <c r="R375" s="112">
        <v>8.1000000000000003E-2</v>
      </c>
      <c r="S375" s="113">
        <v>6.7000000000000004E-2</v>
      </c>
      <c r="U375" s="125">
        <f t="shared" ref="U375:U377" si="305">+(C375*$C$1)+(D375*$D$1)+(E375*$E$1)</f>
        <v>3.9153721898242705E-2</v>
      </c>
      <c r="V375" s="125">
        <f t="shared" ref="V375:V377" si="306">+(G375*$G$1)+(H375*$H$1)+(I375*$I$1)</f>
        <v>8.321365156011519E-2</v>
      </c>
      <c r="W375" s="125">
        <f t="shared" ref="W375:W377" si="307">+(K375*$K$1)</f>
        <v>8.6999999999999994E-2</v>
      </c>
      <c r="X375" s="125">
        <f t="shared" ref="X375:X377" si="308">+(L375*$L$1)+(M375*$M$1)</f>
        <v>6.6919999999999993E-2</v>
      </c>
      <c r="Y375" s="125">
        <f t="shared" ref="Y375:Y377" si="309">+(N375*$N$1)+(O375*$O$1)+(P375*$P$1)</f>
        <v>7.2020000000000001E-2</v>
      </c>
      <c r="Z375" s="125">
        <f t="shared" ref="Z375:Z377" si="310">+(C375*$C$2)+(D375*$D$2)+(E375*$E$2)+(G375*$G$2)+(H375*$H$2)+(I375*$I$2)+(K375*$K$2)</f>
        <v>6.135348000664459E-2</v>
      </c>
    </row>
    <row r="376" spans="1:26" s="1" customFormat="1" x14ac:dyDescent="0.25">
      <c r="A376" s="2"/>
      <c r="B376" s="111" t="s">
        <v>152</v>
      </c>
      <c r="C376" s="112">
        <v>0.54100000000000004</v>
      </c>
      <c r="D376" s="112">
        <v>0.60899999999999999</v>
      </c>
      <c r="E376" s="112">
        <v>0.46100000000000002</v>
      </c>
      <c r="F376" s="112">
        <v>0.53</v>
      </c>
      <c r="G376" s="112">
        <v>0.33500000000000002</v>
      </c>
      <c r="H376" s="112">
        <v>0.38100000000000001</v>
      </c>
      <c r="I376" s="112">
        <v>0.23300000000000001</v>
      </c>
      <c r="J376" s="112">
        <v>0.317</v>
      </c>
      <c r="K376" s="112">
        <v>0.4</v>
      </c>
      <c r="L376" s="112">
        <v>0.44600000000000001</v>
      </c>
      <c r="M376" s="112">
        <v>0.40899999999999997</v>
      </c>
      <c r="N376" s="112">
        <v>0.40699999999999997</v>
      </c>
      <c r="O376" s="112">
        <v>0.45200000000000001</v>
      </c>
      <c r="P376" s="112">
        <v>0.41399999999999998</v>
      </c>
      <c r="Q376" s="112">
        <v>0.42799999999999999</v>
      </c>
      <c r="R376" s="112">
        <v>0.42599999999999999</v>
      </c>
      <c r="S376" s="113">
        <v>0.42799999999999999</v>
      </c>
      <c r="U376" s="125">
        <f t="shared" si="305"/>
        <v>0.5312515037237866</v>
      </c>
      <c r="V376" s="125">
        <f t="shared" si="306"/>
        <v>0.31746270084295725</v>
      </c>
      <c r="W376" s="125">
        <f t="shared" si="307"/>
        <v>0.4</v>
      </c>
      <c r="X376" s="125">
        <f t="shared" si="308"/>
        <v>0.42713000000000001</v>
      </c>
      <c r="Y376" s="125">
        <f t="shared" si="309"/>
        <v>0.42152000000000001</v>
      </c>
      <c r="Z376" s="125">
        <f t="shared" si="310"/>
        <v>0.42419620497131089</v>
      </c>
    </row>
    <row r="377" spans="1:26" s="1" customFormat="1" x14ac:dyDescent="0.25">
      <c r="A377" s="2"/>
      <c r="B377" s="111" t="s">
        <v>49</v>
      </c>
      <c r="C377" s="112">
        <v>0.161</v>
      </c>
      <c r="D377" s="112">
        <v>0.13200000000000001</v>
      </c>
      <c r="E377" s="112">
        <v>0.124</v>
      </c>
      <c r="F377" s="112">
        <v>0.14399999999999999</v>
      </c>
      <c r="G377" s="112">
        <v>0.18099999999999999</v>
      </c>
      <c r="H377" s="112">
        <v>0.25</v>
      </c>
      <c r="I377" s="112">
        <v>0.27400000000000002</v>
      </c>
      <c r="J377" s="112">
        <v>0.223</v>
      </c>
      <c r="K377" s="112">
        <v>0.153</v>
      </c>
      <c r="L377" s="112">
        <v>0.151</v>
      </c>
      <c r="M377" s="112">
        <v>0.21</v>
      </c>
      <c r="N377" s="112">
        <v>0.152</v>
      </c>
      <c r="O377" s="112">
        <v>0.188</v>
      </c>
      <c r="P377" s="112">
        <v>0.19800000000000001</v>
      </c>
      <c r="Q377" s="112">
        <v>0.188</v>
      </c>
      <c r="R377" s="112">
        <v>0.16700000000000001</v>
      </c>
      <c r="S377" s="113">
        <v>0.18</v>
      </c>
      <c r="U377" s="125">
        <f t="shared" si="305"/>
        <v>0.1484305070652574</v>
      </c>
      <c r="V377" s="125">
        <f t="shared" si="306"/>
        <v>0.21684908761733951</v>
      </c>
      <c r="W377" s="125">
        <f t="shared" si="307"/>
        <v>0.153</v>
      </c>
      <c r="X377" s="125">
        <f t="shared" si="308"/>
        <v>0.18109</v>
      </c>
      <c r="Y377" s="125">
        <f t="shared" si="309"/>
        <v>0.1721</v>
      </c>
      <c r="Z377" s="125">
        <f t="shared" si="310"/>
        <v>0.18241030706824204</v>
      </c>
    </row>
    <row r="378" spans="1:26" s="1" customFormat="1" x14ac:dyDescent="0.25">
      <c r="B378" s="114" t="s">
        <v>10</v>
      </c>
      <c r="C378" s="115">
        <v>1</v>
      </c>
      <c r="D378" s="115">
        <v>1</v>
      </c>
      <c r="E378" s="115">
        <v>1</v>
      </c>
      <c r="F378" s="115">
        <v>1</v>
      </c>
      <c r="G378" s="115">
        <v>1</v>
      </c>
      <c r="H378" s="115">
        <v>1</v>
      </c>
      <c r="I378" s="115">
        <v>1</v>
      </c>
      <c r="J378" s="115">
        <v>1</v>
      </c>
      <c r="K378" s="115">
        <v>1</v>
      </c>
      <c r="L378" s="115">
        <v>1</v>
      </c>
      <c r="M378" s="115">
        <v>1</v>
      </c>
      <c r="N378" s="115">
        <v>1</v>
      </c>
      <c r="O378" s="115">
        <v>1</v>
      </c>
      <c r="P378" s="115">
        <v>1</v>
      </c>
      <c r="Q378" s="115">
        <v>1</v>
      </c>
      <c r="R378" s="115">
        <v>1</v>
      </c>
      <c r="S378" s="116">
        <v>1</v>
      </c>
      <c r="U378" s="126">
        <f>SUM(U373:U377)</f>
        <v>1.0006314522365316</v>
      </c>
      <c r="V378" s="126">
        <f t="shared" ref="V378" si="311">SUM(V373:V377)</f>
        <v>0.99974733725059783</v>
      </c>
      <c r="W378" s="126">
        <f t="shared" ref="W378" si="312">SUM(W373:W377)</f>
        <v>1</v>
      </c>
      <c r="X378" s="126">
        <f t="shared" ref="X378" si="313">SUM(X373:X377)</f>
        <v>1</v>
      </c>
      <c r="Y378" s="126">
        <f t="shared" ref="Y378" si="314">SUM(Y373:Y377)</f>
        <v>0.99950000000000006</v>
      </c>
      <c r="Z378" s="126">
        <f t="shared" ref="Z378" si="315">SUM(Z373:Z377)</f>
        <v>1.0000719463824541</v>
      </c>
    </row>
    <row r="379" spans="1:26" s="5" customFormat="1" ht="11.25" x14ac:dyDescent="0.25">
      <c r="B379" s="106" t="s">
        <v>50</v>
      </c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</row>
    <row r="380" spans="1:26" s="5" customFormat="1" ht="11.25" x14ac:dyDescent="0.25">
      <c r="B380" s="106" t="s">
        <v>51</v>
      </c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</row>
    <row r="381" spans="1:26" s="105" customFormat="1" x14ac:dyDescent="0.25"/>
    <row r="382" spans="1:26" s="105" customFormat="1" x14ac:dyDescent="0.25">
      <c r="B382" s="105" t="s">
        <v>155</v>
      </c>
    </row>
    <row r="383" spans="1:26" s="105" customFormat="1" x14ac:dyDescent="0.25">
      <c r="B383" s="105" t="s">
        <v>156</v>
      </c>
    </row>
    <row r="384" spans="1:26" s="105" customFormat="1" x14ac:dyDescent="0.25">
      <c r="B384" s="105" t="s">
        <v>148</v>
      </c>
    </row>
    <row r="385" spans="1:26" x14ac:dyDescent="0.25">
      <c r="B385" s="5" t="s">
        <v>3</v>
      </c>
    </row>
    <row r="386" spans="1:26" x14ac:dyDescent="0.25">
      <c r="A386" s="104"/>
      <c r="B386" s="7"/>
      <c r="C386" s="167" t="s">
        <v>4</v>
      </c>
      <c r="D386" s="168"/>
      <c r="E386" s="168"/>
      <c r="F386" s="169"/>
      <c r="G386" s="167" t="s">
        <v>5</v>
      </c>
      <c r="H386" s="168"/>
      <c r="I386" s="168"/>
      <c r="J386" s="169"/>
      <c r="K386" s="170" t="s">
        <v>6</v>
      </c>
      <c r="L386" s="172" t="s">
        <v>7</v>
      </c>
      <c r="M386" s="173"/>
      <c r="N386" s="172" t="s">
        <v>8</v>
      </c>
      <c r="O386" s="174"/>
      <c r="P386" s="174"/>
      <c r="Q386" s="172" t="s">
        <v>9</v>
      </c>
      <c r="R386" s="173"/>
      <c r="S386" s="102" t="s">
        <v>10</v>
      </c>
      <c r="U386" s="123" t="s">
        <v>10</v>
      </c>
      <c r="V386" s="123" t="s">
        <v>10</v>
      </c>
      <c r="W386" s="123" t="s">
        <v>10</v>
      </c>
      <c r="X386" s="123" t="s">
        <v>10</v>
      </c>
      <c r="Y386" s="123" t="s">
        <v>10</v>
      </c>
      <c r="Z386" s="123" t="s">
        <v>10</v>
      </c>
    </row>
    <row r="387" spans="1:26" ht="22.5" x14ac:dyDescent="0.25">
      <c r="A387" s="104"/>
      <c r="B387" s="9"/>
      <c r="C387" s="10" t="s">
        <v>11</v>
      </c>
      <c r="D387" s="10" t="s">
        <v>12</v>
      </c>
      <c r="E387" s="10" t="s">
        <v>13</v>
      </c>
      <c r="F387" s="11" t="s">
        <v>14</v>
      </c>
      <c r="G387" s="12" t="s">
        <v>15</v>
      </c>
      <c r="H387" s="12" t="s">
        <v>16</v>
      </c>
      <c r="I387" s="10" t="s">
        <v>17</v>
      </c>
      <c r="J387" s="11" t="s">
        <v>18</v>
      </c>
      <c r="K387" s="171"/>
      <c r="L387" s="10" t="s">
        <v>19</v>
      </c>
      <c r="M387" s="10" t="s">
        <v>20</v>
      </c>
      <c r="N387" s="10" t="s">
        <v>21</v>
      </c>
      <c r="O387" s="10" t="s">
        <v>22</v>
      </c>
      <c r="P387" s="10" t="s">
        <v>23</v>
      </c>
      <c r="Q387" s="10" t="s">
        <v>24</v>
      </c>
      <c r="R387" s="10" t="s">
        <v>25</v>
      </c>
      <c r="S387" s="103" t="s">
        <v>26</v>
      </c>
      <c r="U387" s="124" t="s">
        <v>4</v>
      </c>
      <c r="V387" s="124" t="s">
        <v>5</v>
      </c>
      <c r="W387" s="124" t="s">
        <v>27</v>
      </c>
      <c r="X387" s="124" t="s">
        <v>7</v>
      </c>
      <c r="Y387" s="124" t="s">
        <v>8</v>
      </c>
      <c r="Z387" s="124"/>
    </row>
    <row r="388" spans="1:26" s="1" customFormat="1" x14ac:dyDescent="0.25">
      <c r="A388" s="2"/>
      <c r="B388" s="108" t="s">
        <v>149</v>
      </c>
      <c r="C388" s="109">
        <v>0.20399999999999999</v>
      </c>
      <c r="D388" s="109">
        <v>0.13600000000000001</v>
      </c>
      <c r="E388" s="109">
        <v>0.252</v>
      </c>
      <c r="F388" s="109">
        <v>0.20499999999999999</v>
      </c>
      <c r="G388" s="109">
        <v>0.185</v>
      </c>
      <c r="H388" s="109">
        <v>0.14699999999999999</v>
      </c>
      <c r="I388" s="109">
        <v>0.193</v>
      </c>
      <c r="J388" s="109">
        <v>0.17799999999999999</v>
      </c>
      <c r="K388" s="109">
        <v>0.22500000000000001</v>
      </c>
      <c r="L388" s="109">
        <v>0.214</v>
      </c>
      <c r="M388" s="109">
        <v>0.17399999999999999</v>
      </c>
      <c r="N388" s="109">
        <v>0.20799999999999999</v>
      </c>
      <c r="O388" s="109">
        <v>0.19500000000000001</v>
      </c>
      <c r="P388" s="109">
        <v>0.17799999999999999</v>
      </c>
      <c r="Q388" s="109">
        <v>0.20200000000000001</v>
      </c>
      <c r="R388" s="109">
        <v>0.18</v>
      </c>
      <c r="S388" s="110">
        <v>0.19400000000000001</v>
      </c>
      <c r="U388" s="125">
        <f>+(C388*$C$1)+(D388*$D$1)+(E388*$E$1)</f>
        <v>0.20622206509955376</v>
      </c>
      <c r="V388" s="125">
        <f>+(G388*$G$1)+(H388*$H$1)+(I388*$I$1)</f>
        <v>0.18021905311011388</v>
      </c>
      <c r="W388" s="125">
        <f>+(K388*$K$1)</f>
        <v>0.22500000000000001</v>
      </c>
      <c r="X388" s="125">
        <f>+(L388*$L$1)+(M388*$M$1)</f>
        <v>0.19359999999999999</v>
      </c>
      <c r="Y388" s="125">
        <f>+(N388*$N$1)+(O388*$O$1)+(P388*$P$1)</f>
        <v>0.19792999999999999</v>
      </c>
      <c r="Z388" s="125">
        <f>+(C388*$C$2)+(D388*$D$2)+(E388*$E$2)+(G388*$G$2)+(H388*$H$2)+(I388*$I$2)+(K388*$K$2)</f>
        <v>0.19336103523604564</v>
      </c>
    </row>
    <row r="389" spans="1:26" s="1" customFormat="1" x14ac:dyDescent="0.25">
      <c r="A389" s="2"/>
      <c r="B389" s="111" t="s">
        <v>150</v>
      </c>
      <c r="C389" s="112">
        <v>0.104</v>
      </c>
      <c r="D389" s="112">
        <v>1.4E-2</v>
      </c>
      <c r="E389" s="112">
        <v>9.1999999999999998E-2</v>
      </c>
      <c r="F389" s="112">
        <v>8.3000000000000004E-2</v>
      </c>
      <c r="G389" s="112">
        <v>0.126</v>
      </c>
      <c r="H389" s="112">
        <v>0.122</v>
      </c>
      <c r="I389" s="112">
        <v>0.106</v>
      </c>
      <c r="J389" s="112">
        <v>0.12</v>
      </c>
      <c r="K389" s="112">
        <v>5.5E-2</v>
      </c>
      <c r="L389" s="112">
        <v>9.4E-2</v>
      </c>
      <c r="M389" s="112">
        <v>0.10299999999999999</v>
      </c>
      <c r="N389" s="112">
        <v>0.122</v>
      </c>
      <c r="O389" s="112">
        <v>8.5000000000000006E-2</v>
      </c>
      <c r="P389" s="112">
        <v>9.2999999999999999E-2</v>
      </c>
      <c r="Q389" s="112">
        <v>0.107</v>
      </c>
      <c r="R389" s="112">
        <v>8.2000000000000003E-2</v>
      </c>
      <c r="S389" s="113">
        <v>9.8000000000000004E-2</v>
      </c>
      <c r="U389" s="125">
        <f>+(C389*$C$1)+(D389*$D$1)+(E389*$E$1)</f>
        <v>8.9176377280970207E-2</v>
      </c>
      <c r="V389" s="125">
        <f>+(G389*$G$1)+(H389*$H$1)+(I389*$I$1)</f>
        <v>0.1202307188135272</v>
      </c>
      <c r="W389" s="125">
        <f>+(K389*$K$1)</f>
        <v>5.5E-2</v>
      </c>
      <c r="X389" s="125">
        <f>+(L389*$L$1)+(M389*$M$1)</f>
        <v>9.8589999999999997E-2</v>
      </c>
      <c r="Y389" s="125">
        <f>+(N389*$N$1)+(O389*$O$1)+(P389*$P$1)</f>
        <v>0.10518</v>
      </c>
      <c r="Z389" s="125">
        <f>+(C389*$C$2)+(D389*$D$2)+(E389*$E$2)+(G389*$G$2)+(H389*$H$2)+(I389*$I$2)+(K389*$K$2)</f>
        <v>0.10437326690467076</v>
      </c>
    </row>
    <row r="390" spans="1:26" s="1" customFormat="1" x14ac:dyDescent="0.25">
      <c r="A390" s="2"/>
      <c r="B390" s="111" t="s">
        <v>151</v>
      </c>
      <c r="C390" s="112">
        <v>1.9E-2</v>
      </c>
      <c r="D390" s="112">
        <v>8.3000000000000004E-2</v>
      </c>
      <c r="E390" s="112">
        <v>7.0999999999999994E-2</v>
      </c>
      <c r="F390" s="112">
        <v>4.7E-2</v>
      </c>
      <c r="G390" s="112">
        <v>0.112</v>
      </c>
      <c r="H390" s="112">
        <v>9.8000000000000004E-2</v>
      </c>
      <c r="I390" s="112">
        <v>0.129</v>
      </c>
      <c r="J390" s="112">
        <v>0.114</v>
      </c>
      <c r="K390" s="112">
        <v>0.11</v>
      </c>
      <c r="L390" s="112">
        <v>7.4999999999999997E-2</v>
      </c>
      <c r="M390" s="112">
        <v>8.5000000000000006E-2</v>
      </c>
      <c r="N390" s="112">
        <v>8.5999999999999993E-2</v>
      </c>
      <c r="O390" s="112">
        <v>6.8000000000000005E-2</v>
      </c>
      <c r="P390" s="112">
        <v>9.0999999999999998E-2</v>
      </c>
      <c r="Q390" s="112">
        <v>7.0000000000000007E-2</v>
      </c>
      <c r="R390" s="112">
        <v>9.8000000000000004E-2</v>
      </c>
      <c r="S390" s="113">
        <v>0.08</v>
      </c>
      <c r="U390" s="125">
        <f t="shared" ref="U390:U392" si="316">+(C390*$C$1)+(D390*$D$1)+(E390*$E$1)</f>
        <v>3.976464517071715E-2</v>
      </c>
      <c r="V390" s="125">
        <f t="shared" ref="V390:V392" si="317">+(G390*$G$1)+(H390*$H$1)+(I390*$I$1)</f>
        <v>0.11378917504532336</v>
      </c>
      <c r="W390" s="125">
        <f t="shared" ref="W390:W392" si="318">+(K390*$K$1)</f>
        <v>0.11</v>
      </c>
      <c r="X390" s="125">
        <f t="shared" ref="X390:X392" si="319">+(L390*$L$1)+(M390*$M$1)</f>
        <v>8.0100000000000005E-2</v>
      </c>
      <c r="Y390" s="125">
        <f t="shared" ref="Y390:Y392" si="320">+(N390*$N$1)+(O390*$O$1)+(P390*$P$1)</f>
        <v>8.183E-2</v>
      </c>
      <c r="Z390" s="125">
        <f t="shared" ref="Z390:Z392" si="321">+(C390*$C$2)+(D390*$D$2)+(E390*$E$2)+(G390*$G$2)+(H390*$H$2)+(I390*$I$2)+(K390*$K$2)</f>
        <v>7.7004139656418114E-2</v>
      </c>
    </row>
    <row r="391" spans="1:26" s="1" customFormat="1" x14ac:dyDescent="0.25">
      <c r="A391" s="2"/>
      <c r="B391" s="111" t="s">
        <v>152</v>
      </c>
      <c r="C391" s="112">
        <v>0.52200000000000002</v>
      </c>
      <c r="D391" s="112">
        <v>0.628</v>
      </c>
      <c r="E391" s="112">
        <v>0.46200000000000002</v>
      </c>
      <c r="F391" s="112">
        <v>0.52500000000000002</v>
      </c>
      <c r="G391" s="112">
        <v>0.39600000000000002</v>
      </c>
      <c r="H391" s="112">
        <v>0.40699999999999997</v>
      </c>
      <c r="I391" s="112">
        <v>0.24399999999999999</v>
      </c>
      <c r="J391" s="112">
        <v>0.35599999999999998</v>
      </c>
      <c r="K391" s="112">
        <v>0.45200000000000001</v>
      </c>
      <c r="L391" s="112">
        <v>0.46400000000000002</v>
      </c>
      <c r="M391" s="112">
        <v>0.42599999999999999</v>
      </c>
      <c r="N391" s="112">
        <v>0.436</v>
      </c>
      <c r="O391" s="112">
        <v>0.46600000000000003</v>
      </c>
      <c r="P391" s="112">
        <v>0.42499999999999999</v>
      </c>
      <c r="Q391" s="112">
        <v>0.44</v>
      </c>
      <c r="R391" s="112">
        <v>0.45400000000000001</v>
      </c>
      <c r="S391" s="113">
        <v>0.44500000000000001</v>
      </c>
      <c r="U391" s="125">
        <f t="shared" si="316"/>
        <v>0.52202270119870708</v>
      </c>
      <c r="V391" s="125">
        <f t="shared" si="317"/>
        <v>0.35956433413657635</v>
      </c>
      <c r="W391" s="125">
        <f t="shared" si="318"/>
        <v>0.45200000000000001</v>
      </c>
      <c r="X391" s="125">
        <f t="shared" si="319"/>
        <v>0.44462000000000002</v>
      </c>
      <c r="Y391" s="125">
        <f t="shared" si="320"/>
        <v>0.44239000000000001</v>
      </c>
      <c r="Z391" s="125">
        <f t="shared" si="321"/>
        <v>0.44092552269815199</v>
      </c>
    </row>
    <row r="392" spans="1:26" s="1" customFormat="1" x14ac:dyDescent="0.25">
      <c r="A392" s="2"/>
      <c r="B392" s="111" t="s">
        <v>49</v>
      </c>
      <c r="C392" s="112">
        <v>0.151</v>
      </c>
      <c r="D392" s="112">
        <v>0.13800000000000001</v>
      </c>
      <c r="E392" s="112">
        <v>0.123</v>
      </c>
      <c r="F392" s="112">
        <v>0.14000000000000001</v>
      </c>
      <c r="G392" s="112">
        <v>0.18</v>
      </c>
      <c r="H392" s="112">
        <v>0.22600000000000001</v>
      </c>
      <c r="I392" s="112">
        <v>0.32800000000000001</v>
      </c>
      <c r="J392" s="112">
        <v>0.23300000000000001</v>
      </c>
      <c r="K392" s="112">
        <v>0.158</v>
      </c>
      <c r="L392" s="112">
        <v>0.153</v>
      </c>
      <c r="M392" s="112">
        <v>0.21199999999999999</v>
      </c>
      <c r="N392" s="112">
        <v>0.14799999999999999</v>
      </c>
      <c r="O392" s="112">
        <v>0.186</v>
      </c>
      <c r="P392" s="112">
        <v>0.214</v>
      </c>
      <c r="Q392" s="112">
        <v>0.18099999999999999</v>
      </c>
      <c r="R392" s="112">
        <v>0.186</v>
      </c>
      <c r="S392" s="113">
        <v>0.183</v>
      </c>
      <c r="U392" s="125">
        <f t="shared" si="316"/>
        <v>0.14268086446085426</v>
      </c>
      <c r="V392" s="125">
        <f t="shared" si="317"/>
        <v>0.22562838819346903</v>
      </c>
      <c r="W392" s="125">
        <f t="shared" si="318"/>
        <v>0.158</v>
      </c>
      <c r="X392" s="125">
        <f t="shared" si="319"/>
        <v>0.18308999999999997</v>
      </c>
      <c r="Y392" s="125">
        <f t="shared" si="320"/>
        <v>0.17288000000000001</v>
      </c>
      <c r="Z392" s="125">
        <f t="shared" si="321"/>
        <v>0.1838706549955218</v>
      </c>
    </row>
    <row r="393" spans="1:26" s="1" customFormat="1" x14ac:dyDescent="0.25">
      <c r="B393" s="114" t="s">
        <v>10</v>
      </c>
      <c r="C393" s="115">
        <v>1</v>
      </c>
      <c r="D393" s="115">
        <v>1</v>
      </c>
      <c r="E393" s="115">
        <v>1</v>
      </c>
      <c r="F393" s="115">
        <v>1</v>
      </c>
      <c r="G393" s="115">
        <v>1</v>
      </c>
      <c r="H393" s="115">
        <v>1</v>
      </c>
      <c r="I393" s="115">
        <v>1</v>
      </c>
      <c r="J393" s="115">
        <v>1</v>
      </c>
      <c r="K393" s="115">
        <v>1</v>
      </c>
      <c r="L393" s="115">
        <v>1</v>
      </c>
      <c r="M393" s="115">
        <v>1</v>
      </c>
      <c r="N393" s="115">
        <v>1</v>
      </c>
      <c r="O393" s="115">
        <v>1</v>
      </c>
      <c r="P393" s="115">
        <v>1</v>
      </c>
      <c r="Q393" s="115">
        <v>1</v>
      </c>
      <c r="R393" s="115">
        <v>1</v>
      </c>
      <c r="S393" s="116">
        <v>1</v>
      </c>
      <c r="U393" s="126">
        <f>SUM(U388:U392)</f>
        <v>0.99986665321080248</v>
      </c>
      <c r="V393" s="126">
        <f t="shared" ref="V393" si="322">SUM(V388:V392)</f>
        <v>0.99943166929900995</v>
      </c>
      <c r="W393" s="126">
        <f t="shared" ref="W393" si="323">SUM(W388:W392)</f>
        <v>1</v>
      </c>
      <c r="X393" s="126">
        <f t="shared" ref="X393" si="324">SUM(X388:X392)</f>
        <v>1</v>
      </c>
      <c r="Y393" s="126">
        <f t="shared" ref="Y393" si="325">SUM(Y388:Y392)</f>
        <v>1.00021</v>
      </c>
      <c r="Z393" s="126">
        <f t="shared" ref="Z393" si="326">SUM(Z388:Z392)</f>
        <v>0.99953461949080835</v>
      </c>
    </row>
    <row r="394" spans="1:26" s="5" customFormat="1" ht="11.25" x14ac:dyDescent="0.25">
      <c r="B394" s="106" t="s">
        <v>50</v>
      </c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</row>
    <row r="395" spans="1:26" s="5" customFormat="1" ht="11.25" x14ac:dyDescent="0.25">
      <c r="B395" s="106" t="s">
        <v>51</v>
      </c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</row>
    <row r="396" spans="1:26" s="105" customFormat="1" x14ac:dyDescent="0.25"/>
    <row r="397" spans="1:26" s="105" customFormat="1" x14ac:dyDescent="0.25">
      <c r="B397" s="105" t="s">
        <v>157</v>
      </c>
    </row>
    <row r="398" spans="1:26" s="105" customFormat="1" x14ac:dyDescent="0.25">
      <c r="B398" s="105" t="s">
        <v>158</v>
      </c>
    </row>
    <row r="399" spans="1:26" s="105" customFormat="1" x14ac:dyDescent="0.25">
      <c r="B399" s="105" t="s">
        <v>148</v>
      </c>
    </row>
    <row r="400" spans="1:26" x14ac:dyDescent="0.25">
      <c r="B400" s="5" t="s">
        <v>3</v>
      </c>
    </row>
    <row r="401" spans="1:26" x14ac:dyDescent="0.25">
      <c r="A401" s="104"/>
      <c r="B401" s="7"/>
      <c r="C401" s="167" t="s">
        <v>4</v>
      </c>
      <c r="D401" s="168"/>
      <c r="E401" s="168"/>
      <c r="F401" s="169"/>
      <c r="G401" s="167" t="s">
        <v>5</v>
      </c>
      <c r="H401" s="168"/>
      <c r="I401" s="168"/>
      <c r="J401" s="169"/>
      <c r="K401" s="170" t="s">
        <v>6</v>
      </c>
      <c r="L401" s="172" t="s">
        <v>7</v>
      </c>
      <c r="M401" s="173"/>
      <c r="N401" s="172" t="s">
        <v>8</v>
      </c>
      <c r="O401" s="174"/>
      <c r="P401" s="174"/>
      <c r="Q401" s="172" t="s">
        <v>9</v>
      </c>
      <c r="R401" s="173"/>
      <c r="S401" s="102" t="s">
        <v>10</v>
      </c>
      <c r="U401" s="123" t="s">
        <v>10</v>
      </c>
      <c r="V401" s="123" t="s">
        <v>10</v>
      </c>
      <c r="W401" s="123" t="s">
        <v>10</v>
      </c>
      <c r="X401" s="123" t="s">
        <v>10</v>
      </c>
      <c r="Y401" s="123" t="s">
        <v>10</v>
      </c>
      <c r="Z401" s="123" t="s">
        <v>10</v>
      </c>
    </row>
    <row r="402" spans="1:26" ht="22.5" x14ac:dyDescent="0.25">
      <c r="A402" s="104"/>
      <c r="B402" s="9"/>
      <c r="C402" s="10" t="s">
        <v>11</v>
      </c>
      <c r="D402" s="10" t="s">
        <v>12</v>
      </c>
      <c r="E402" s="10" t="s">
        <v>13</v>
      </c>
      <c r="F402" s="11" t="s">
        <v>14</v>
      </c>
      <c r="G402" s="12" t="s">
        <v>15</v>
      </c>
      <c r="H402" s="12" t="s">
        <v>16</v>
      </c>
      <c r="I402" s="10" t="s">
        <v>17</v>
      </c>
      <c r="J402" s="11" t="s">
        <v>18</v>
      </c>
      <c r="K402" s="171"/>
      <c r="L402" s="10" t="s">
        <v>19</v>
      </c>
      <c r="M402" s="10" t="s">
        <v>20</v>
      </c>
      <c r="N402" s="10" t="s">
        <v>21</v>
      </c>
      <c r="O402" s="10" t="s">
        <v>22</v>
      </c>
      <c r="P402" s="10" t="s">
        <v>23</v>
      </c>
      <c r="Q402" s="10" t="s">
        <v>24</v>
      </c>
      <c r="R402" s="10" t="s">
        <v>25</v>
      </c>
      <c r="S402" s="103" t="s">
        <v>26</v>
      </c>
      <c r="U402" s="124" t="s">
        <v>4</v>
      </c>
      <c r="V402" s="124" t="s">
        <v>5</v>
      </c>
      <c r="W402" s="124" t="s">
        <v>27</v>
      </c>
      <c r="X402" s="124" t="s">
        <v>7</v>
      </c>
      <c r="Y402" s="124" t="s">
        <v>8</v>
      </c>
      <c r="Z402" s="124"/>
    </row>
    <row r="403" spans="1:26" s="1" customFormat="1" x14ac:dyDescent="0.25">
      <c r="A403" s="2"/>
      <c r="B403" s="108" t="s">
        <v>149</v>
      </c>
      <c r="C403" s="109">
        <v>0.25</v>
      </c>
      <c r="D403" s="109">
        <v>0.13800000000000001</v>
      </c>
      <c r="E403" s="109">
        <v>0.312</v>
      </c>
      <c r="F403" s="109">
        <v>0.247</v>
      </c>
      <c r="G403" s="109">
        <v>0.23899999999999999</v>
      </c>
      <c r="H403" s="109">
        <v>0.154</v>
      </c>
      <c r="I403" s="109">
        <v>0.26500000000000001</v>
      </c>
      <c r="J403" s="109">
        <v>0.22700000000000001</v>
      </c>
      <c r="K403" s="109">
        <v>0.30199999999999999</v>
      </c>
      <c r="L403" s="109">
        <v>0.253</v>
      </c>
      <c r="M403" s="109">
        <v>0.22800000000000001</v>
      </c>
      <c r="N403" s="109">
        <v>0.28100000000000003</v>
      </c>
      <c r="O403" s="109">
        <v>0.22600000000000001</v>
      </c>
      <c r="P403" s="109">
        <v>0.217</v>
      </c>
      <c r="Q403" s="109">
        <v>0.24399999999999999</v>
      </c>
      <c r="R403" s="109">
        <v>0.23400000000000001</v>
      </c>
      <c r="S403" s="110">
        <v>0.24</v>
      </c>
      <c r="U403" s="125">
        <f>+(C403*$C$1)+(D403*$D$1)+(E403*$E$1)</f>
        <v>0.24964762001464874</v>
      </c>
      <c r="V403" s="125">
        <f>+(G403*$G$1)+(H403*$H$1)+(I403*$I$1)</f>
        <v>0.23035367476777668</v>
      </c>
      <c r="W403" s="125">
        <f>+(K403*$K$1)</f>
        <v>0.30199999999999999</v>
      </c>
      <c r="X403" s="125">
        <f>+(L403*$L$1)+(M403*$M$1)</f>
        <v>0.24025000000000002</v>
      </c>
      <c r="Y403" s="125">
        <f>+(N403*$N$1)+(O403*$O$1)+(P403*$P$1)</f>
        <v>0.25161</v>
      </c>
      <c r="Z403" s="125">
        <f>+(C403*$C$2)+(D403*$D$2)+(E403*$E$2)+(G403*$G$2)+(H403*$H$2)+(I403*$I$2)+(K403*$K$2)</f>
        <v>0.24028261309006038</v>
      </c>
    </row>
    <row r="404" spans="1:26" s="1" customFormat="1" x14ac:dyDescent="0.25">
      <c r="A404" s="2"/>
      <c r="B404" s="111" t="s">
        <v>150</v>
      </c>
      <c r="C404" s="112">
        <v>9.1999999999999998E-2</v>
      </c>
      <c r="D404" s="112">
        <v>3.2000000000000001E-2</v>
      </c>
      <c r="E404" s="112">
        <v>7.6999999999999999E-2</v>
      </c>
      <c r="F404" s="112">
        <v>7.5999999999999998E-2</v>
      </c>
      <c r="G404" s="112">
        <v>0.125</v>
      </c>
      <c r="H404" s="112">
        <v>0.16500000000000001</v>
      </c>
      <c r="I404" s="112">
        <v>0.13200000000000001</v>
      </c>
      <c r="J404" s="112">
        <v>0.13600000000000001</v>
      </c>
      <c r="K404" s="112">
        <v>7.2999999999999995E-2</v>
      </c>
      <c r="L404" s="112">
        <v>0.107</v>
      </c>
      <c r="M404" s="112">
        <v>9.9000000000000005E-2</v>
      </c>
      <c r="N404" s="112">
        <v>0.11799999999999999</v>
      </c>
      <c r="O404" s="112">
        <v>9.4E-2</v>
      </c>
      <c r="P404" s="112">
        <v>0.1</v>
      </c>
      <c r="Q404" s="112">
        <v>0.109</v>
      </c>
      <c r="R404" s="112">
        <v>9.0999999999999998E-2</v>
      </c>
      <c r="S404" s="113">
        <v>0.10299999999999999</v>
      </c>
      <c r="U404" s="125">
        <f>+(C404*$C$1)+(D404*$D$1)+(E404*$E$1)</f>
        <v>8.047117803408585E-2</v>
      </c>
      <c r="V404" s="125">
        <f>+(G404*$G$1)+(H404*$H$1)+(I404*$I$1)</f>
        <v>0.13392890123013268</v>
      </c>
      <c r="W404" s="125">
        <f>+(K404*$K$1)</f>
        <v>7.2999999999999995E-2</v>
      </c>
      <c r="X404" s="125">
        <f>+(L404*$L$1)+(M404*$M$1)</f>
        <v>0.10292</v>
      </c>
      <c r="Y404" s="125">
        <f>+(N404*$N$1)+(O404*$O$1)+(P404*$P$1)</f>
        <v>0.10726000000000001</v>
      </c>
      <c r="Z404" s="125">
        <f>+(C404*$C$2)+(D404*$D$2)+(E404*$E$2)+(G404*$G$2)+(H404*$H$2)+(I404*$I$2)+(K404*$K$2)</f>
        <v>0.10700578966638187</v>
      </c>
    </row>
    <row r="405" spans="1:26" s="1" customFormat="1" x14ac:dyDescent="0.25">
      <c r="A405" s="2"/>
      <c r="B405" s="111" t="s">
        <v>151</v>
      </c>
      <c r="C405" s="112">
        <v>5.0000000000000001E-3</v>
      </c>
      <c r="D405" s="112">
        <v>9.8000000000000004E-2</v>
      </c>
      <c r="E405" s="112">
        <v>5.8000000000000003E-2</v>
      </c>
      <c r="F405" s="112">
        <v>3.9E-2</v>
      </c>
      <c r="G405" s="112">
        <v>0.10100000000000001</v>
      </c>
      <c r="H405" s="112">
        <v>4.9000000000000002E-2</v>
      </c>
      <c r="I405" s="112">
        <v>0.11899999999999999</v>
      </c>
      <c r="J405" s="112">
        <v>9.4E-2</v>
      </c>
      <c r="K405" s="112">
        <v>0.06</v>
      </c>
      <c r="L405" s="112">
        <v>6.3E-2</v>
      </c>
      <c r="M405" s="112">
        <v>6.7000000000000004E-2</v>
      </c>
      <c r="N405" s="112">
        <v>6.6000000000000003E-2</v>
      </c>
      <c r="O405" s="112">
        <v>5.6000000000000001E-2</v>
      </c>
      <c r="P405" s="112">
        <v>7.6999999999999999E-2</v>
      </c>
      <c r="Q405" s="112">
        <v>5.7000000000000002E-2</v>
      </c>
      <c r="R405" s="112">
        <v>7.8E-2</v>
      </c>
      <c r="S405" s="113">
        <v>6.5000000000000002E-2</v>
      </c>
      <c r="U405" s="125">
        <f t="shared" ref="U405:U407" si="327">+(C405*$C$1)+(D405*$D$1)+(E405*$E$1)</f>
        <v>2.986690303171766E-2</v>
      </c>
      <c r="V405" s="125">
        <f t="shared" ref="V405:V407" si="328">+(G405*$G$1)+(H405*$H$1)+(I405*$I$1)</f>
        <v>9.6239588909622961E-2</v>
      </c>
      <c r="W405" s="125">
        <f t="shared" ref="W405:W407" si="329">+(K405*$K$1)</f>
        <v>0.06</v>
      </c>
      <c r="X405" s="125">
        <f t="shared" ref="X405:X407" si="330">+(L405*$L$1)+(M405*$M$1)</f>
        <v>6.5040000000000001E-2</v>
      </c>
      <c r="Y405" s="125">
        <f t="shared" ref="Y405:Y407" si="331">+(N405*$N$1)+(O405*$O$1)+(P405*$P$1)</f>
        <v>6.5409999999999996E-2</v>
      </c>
      <c r="Z405" s="125">
        <f t="shared" ref="Z405:Z407" si="332">+(C405*$C$2)+(D405*$D$2)+(E405*$E$2)+(G405*$G$2)+(H405*$H$2)+(I405*$I$2)+(K405*$K$2)</f>
        <v>6.2981029582655682E-2</v>
      </c>
    </row>
    <row r="406" spans="1:26" s="1" customFormat="1" x14ac:dyDescent="0.25">
      <c r="A406" s="2"/>
      <c r="B406" s="111" t="s">
        <v>152</v>
      </c>
      <c r="C406" s="112">
        <v>0.50900000000000001</v>
      </c>
      <c r="D406" s="112">
        <v>0.61099999999999999</v>
      </c>
      <c r="E406" s="112">
        <v>0.433</v>
      </c>
      <c r="F406" s="112">
        <v>0.50600000000000001</v>
      </c>
      <c r="G406" s="112">
        <v>0.35</v>
      </c>
      <c r="H406" s="112">
        <v>0.38400000000000001</v>
      </c>
      <c r="I406" s="112">
        <v>0.216</v>
      </c>
      <c r="J406" s="112">
        <v>0.32</v>
      </c>
      <c r="K406" s="112">
        <v>0.45800000000000002</v>
      </c>
      <c r="L406" s="112">
        <v>0.435</v>
      </c>
      <c r="M406" s="112">
        <v>0.40500000000000003</v>
      </c>
      <c r="N406" s="112">
        <v>0.40200000000000002</v>
      </c>
      <c r="O406" s="112">
        <v>0.44400000000000001</v>
      </c>
      <c r="P406" s="112">
        <v>0.40500000000000003</v>
      </c>
      <c r="Q406" s="112">
        <v>0.41199999999999998</v>
      </c>
      <c r="R406" s="112">
        <v>0.434</v>
      </c>
      <c r="S406" s="113">
        <v>0.42</v>
      </c>
      <c r="U406" s="125">
        <f t="shared" si="327"/>
        <v>0.50472609845358685</v>
      </c>
      <c r="V406" s="125">
        <f t="shared" si="328"/>
        <v>0.32222941426679624</v>
      </c>
      <c r="W406" s="125">
        <f t="shared" si="329"/>
        <v>0.45800000000000002</v>
      </c>
      <c r="X406" s="125">
        <f t="shared" si="330"/>
        <v>0.41970000000000002</v>
      </c>
      <c r="Y406" s="125">
        <f t="shared" si="331"/>
        <v>0.41481000000000001</v>
      </c>
      <c r="Z406" s="125">
        <f t="shared" si="332"/>
        <v>0.41384277754500043</v>
      </c>
    </row>
    <row r="407" spans="1:26" s="1" customFormat="1" x14ac:dyDescent="0.25">
      <c r="A407" s="2"/>
      <c r="B407" s="111" t="s">
        <v>49</v>
      </c>
      <c r="C407" s="112">
        <v>0.14399999999999999</v>
      </c>
      <c r="D407" s="112">
        <v>0.122</v>
      </c>
      <c r="E407" s="112">
        <v>0.121</v>
      </c>
      <c r="F407" s="112">
        <v>0.13300000000000001</v>
      </c>
      <c r="G407" s="112">
        <v>0.185</v>
      </c>
      <c r="H407" s="112">
        <v>0.248</v>
      </c>
      <c r="I407" s="112">
        <v>0.26800000000000002</v>
      </c>
      <c r="J407" s="112">
        <v>0.223</v>
      </c>
      <c r="K407" s="112">
        <v>0.108</v>
      </c>
      <c r="L407" s="112">
        <v>0.14299999999999999</v>
      </c>
      <c r="M407" s="112">
        <v>0.20100000000000001</v>
      </c>
      <c r="N407" s="112">
        <v>0.13400000000000001</v>
      </c>
      <c r="O407" s="112">
        <v>0.18</v>
      </c>
      <c r="P407" s="112">
        <v>0.20100000000000001</v>
      </c>
      <c r="Q407" s="112">
        <v>0.17799999999999999</v>
      </c>
      <c r="R407" s="112">
        <v>0.16300000000000001</v>
      </c>
      <c r="S407" s="113">
        <v>0.17199999999999999</v>
      </c>
      <c r="U407" s="125">
        <f t="shared" si="327"/>
        <v>0.13565674822942908</v>
      </c>
      <c r="V407" s="125">
        <f t="shared" si="328"/>
        <v>0.21724842082567131</v>
      </c>
      <c r="W407" s="125">
        <f t="shared" si="329"/>
        <v>0.108</v>
      </c>
      <c r="X407" s="125">
        <f t="shared" si="330"/>
        <v>0.17258000000000001</v>
      </c>
      <c r="Y407" s="125">
        <f t="shared" si="331"/>
        <v>0.16141</v>
      </c>
      <c r="Z407" s="125">
        <f t="shared" si="332"/>
        <v>0.17596084142044652</v>
      </c>
    </row>
    <row r="408" spans="1:26" s="1" customFormat="1" x14ac:dyDescent="0.25">
      <c r="B408" s="114" t="s">
        <v>10</v>
      </c>
      <c r="C408" s="115">
        <v>1</v>
      </c>
      <c r="D408" s="115">
        <v>1</v>
      </c>
      <c r="E408" s="115">
        <v>1</v>
      </c>
      <c r="F408" s="115">
        <v>1</v>
      </c>
      <c r="G408" s="115">
        <v>1</v>
      </c>
      <c r="H408" s="115">
        <v>1</v>
      </c>
      <c r="I408" s="115">
        <v>1</v>
      </c>
      <c r="J408" s="115">
        <v>1</v>
      </c>
      <c r="K408" s="115">
        <v>1</v>
      </c>
      <c r="L408" s="115">
        <v>1</v>
      </c>
      <c r="M408" s="115">
        <v>1</v>
      </c>
      <c r="N408" s="115">
        <v>1</v>
      </c>
      <c r="O408" s="115">
        <v>1</v>
      </c>
      <c r="P408" s="115">
        <v>1</v>
      </c>
      <c r="Q408" s="115">
        <v>1</v>
      </c>
      <c r="R408" s="115">
        <v>1</v>
      </c>
      <c r="S408" s="116">
        <v>1</v>
      </c>
      <c r="U408" s="126">
        <f>SUM(U403:U407)</f>
        <v>1.0003685477634683</v>
      </c>
      <c r="V408" s="126">
        <f t="shared" ref="V408" si="333">SUM(V403:V407)</f>
        <v>0.99999999999999989</v>
      </c>
      <c r="W408" s="126">
        <f t="shared" ref="W408" si="334">SUM(W403:W407)</f>
        <v>1.0010000000000001</v>
      </c>
      <c r="X408" s="126">
        <f t="shared" ref="X408" si="335">SUM(X403:X407)</f>
        <v>1.0004900000000001</v>
      </c>
      <c r="Y408" s="126">
        <f t="shared" ref="Y408" si="336">SUM(Y403:Y407)</f>
        <v>1.0004999999999999</v>
      </c>
      <c r="Z408" s="126">
        <f t="shared" ref="Z408" si="337">SUM(Z403:Z407)</f>
        <v>1.0000730513045448</v>
      </c>
    </row>
    <row r="409" spans="1:26" s="5" customFormat="1" ht="11.25" x14ac:dyDescent="0.25">
      <c r="B409" s="106" t="s">
        <v>50</v>
      </c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</row>
    <row r="410" spans="1:26" s="5" customFormat="1" ht="11.25" x14ac:dyDescent="0.25">
      <c r="B410" s="106" t="s">
        <v>51</v>
      </c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</row>
    <row r="411" spans="1:26" s="105" customFormat="1" x14ac:dyDescent="0.25"/>
    <row r="412" spans="1:26" s="105" customFormat="1" x14ac:dyDescent="0.25">
      <c r="B412" s="105" t="s">
        <v>159</v>
      </c>
    </row>
    <row r="413" spans="1:26" s="105" customFormat="1" x14ac:dyDescent="0.25">
      <c r="B413" s="105" t="s">
        <v>160</v>
      </c>
    </row>
    <row r="414" spans="1:26" s="105" customFormat="1" x14ac:dyDescent="0.25">
      <c r="B414" s="105" t="s">
        <v>161</v>
      </c>
    </row>
    <row r="415" spans="1:26" x14ac:dyDescent="0.25">
      <c r="B415" s="5" t="s">
        <v>3</v>
      </c>
    </row>
    <row r="416" spans="1:26" x14ac:dyDescent="0.25">
      <c r="A416" s="104"/>
      <c r="B416" s="7"/>
      <c r="C416" s="167" t="s">
        <v>4</v>
      </c>
      <c r="D416" s="168"/>
      <c r="E416" s="168"/>
      <c r="F416" s="169"/>
      <c r="G416" s="167" t="s">
        <v>5</v>
      </c>
      <c r="H416" s="168"/>
      <c r="I416" s="168"/>
      <c r="J416" s="169"/>
      <c r="K416" s="170" t="s">
        <v>6</v>
      </c>
      <c r="L416" s="172" t="s">
        <v>7</v>
      </c>
      <c r="M416" s="173"/>
      <c r="N416" s="172" t="s">
        <v>8</v>
      </c>
      <c r="O416" s="174"/>
      <c r="P416" s="174"/>
      <c r="Q416" s="172" t="s">
        <v>9</v>
      </c>
      <c r="R416" s="173"/>
      <c r="S416" s="102" t="s">
        <v>10</v>
      </c>
      <c r="U416" s="123" t="s">
        <v>10</v>
      </c>
      <c r="V416" s="123" t="s">
        <v>10</v>
      </c>
      <c r="W416" s="123" t="s">
        <v>10</v>
      </c>
      <c r="X416" s="123" t="s">
        <v>10</v>
      </c>
      <c r="Y416" s="123" t="s">
        <v>10</v>
      </c>
      <c r="Z416" s="123" t="s">
        <v>10</v>
      </c>
    </row>
    <row r="417" spans="1:26" ht="22.5" x14ac:dyDescent="0.25">
      <c r="A417" s="104"/>
      <c r="B417" s="9"/>
      <c r="C417" s="10" t="s">
        <v>11</v>
      </c>
      <c r="D417" s="10" t="s">
        <v>12</v>
      </c>
      <c r="E417" s="10" t="s">
        <v>13</v>
      </c>
      <c r="F417" s="11" t="s">
        <v>14</v>
      </c>
      <c r="G417" s="12" t="s">
        <v>15</v>
      </c>
      <c r="H417" s="12" t="s">
        <v>16</v>
      </c>
      <c r="I417" s="10" t="s">
        <v>17</v>
      </c>
      <c r="J417" s="11" t="s">
        <v>18</v>
      </c>
      <c r="K417" s="171"/>
      <c r="L417" s="10" t="s">
        <v>19</v>
      </c>
      <c r="M417" s="10" t="s">
        <v>20</v>
      </c>
      <c r="N417" s="10" t="s">
        <v>21</v>
      </c>
      <c r="O417" s="10" t="s">
        <v>22</v>
      </c>
      <c r="P417" s="10" t="s">
        <v>23</v>
      </c>
      <c r="Q417" s="10" t="s">
        <v>24</v>
      </c>
      <c r="R417" s="10" t="s">
        <v>25</v>
      </c>
      <c r="S417" s="103" t="s">
        <v>26</v>
      </c>
      <c r="U417" s="124" t="s">
        <v>4</v>
      </c>
      <c r="V417" s="124" t="s">
        <v>5</v>
      </c>
      <c r="W417" s="124" t="s">
        <v>27</v>
      </c>
      <c r="X417" s="124" t="s">
        <v>7</v>
      </c>
      <c r="Y417" s="124" t="s">
        <v>8</v>
      </c>
      <c r="Z417" s="124"/>
    </row>
    <row r="418" spans="1:26" s="1" customFormat="1" ht="24" x14ac:dyDescent="0.25">
      <c r="B418" s="127" t="s">
        <v>161</v>
      </c>
      <c r="C418" s="109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  <c r="R418" s="109"/>
      <c r="S418" s="110"/>
      <c r="U418" s="125"/>
      <c r="V418" s="125"/>
      <c r="W418" s="125"/>
      <c r="X418" s="125"/>
      <c r="Y418" s="125"/>
      <c r="Z418" s="125"/>
    </row>
    <row r="419" spans="1:26" s="1" customFormat="1" x14ac:dyDescent="0.25">
      <c r="B419" s="111" t="s">
        <v>73</v>
      </c>
      <c r="C419" s="112">
        <v>0.13900000000000001</v>
      </c>
      <c r="D419" s="112">
        <v>9.5000000000000001E-2</v>
      </c>
      <c r="E419" s="112">
        <v>0.13500000000000001</v>
      </c>
      <c r="F419" s="112">
        <v>0.129</v>
      </c>
      <c r="G419" s="112">
        <v>0.17599999999999999</v>
      </c>
      <c r="H419" s="112">
        <v>7.0000000000000007E-2</v>
      </c>
      <c r="I419" s="112">
        <v>0.14299999999999999</v>
      </c>
      <c r="J419" s="112">
        <v>0.14199999999999999</v>
      </c>
      <c r="K419" s="112">
        <v>0.373</v>
      </c>
      <c r="L419" s="112">
        <v>0.158</v>
      </c>
      <c r="M419" s="112">
        <v>0.13400000000000001</v>
      </c>
      <c r="N419" s="112">
        <v>0.16</v>
      </c>
      <c r="O419" s="112">
        <v>0.13700000000000001</v>
      </c>
      <c r="P419" s="112">
        <v>0.14399999999999999</v>
      </c>
      <c r="Q419" s="112">
        <v>0.14899999999999999</v>
      </c>
      <c r="R419" s="112">
        <v>0.14199999999999999</v>
      </c>
      <c r="S419" s="113">
        <v>0.14599999999999999</v>
      </c>
      <c r="U419" s="125">
        <f>+(C419*$C$1)+(D419*$D$1)+(E419*$E$1)</f>
        <v>0.13219193737822393</v>
      </c>
      <c r="V419" s="125">
        <f>+(G419*$G$1)+(H419*$H$1)+(I419*$I$1)</f>
        <v>0.14868743501128875</v>
      </c>
      <c r="W419" s="125">
        <f>+(K419*$K$1)</f>
        <v>0.373</v>
      </c>
      <c r="X419" s="125">
        <f>+(L419*$L$1)+(M419*$M$1)</f>
        <v>0.14576</v>
      </c>
      <c r="Y419" s="125">
        <f>+(N419*$N$1)+(O419*$O$1)+(P419*$P$1)</f>
        <v>0.14996999999999999</v>
      </c>
      <c r="Z419" s="125">
        <f>+(C419*$C$2)+(D419*$D$2)+(E419*$E$2)+(G419*$G$2)+(H419*$H$2)+(I419*$I$2)+(K419*$K$2)</f>
        <v>0.14199903469072625</v>
      </c>
    </row>
    <row r="420" spans="1:26" s="1" customFormat="1" x14ac:dyDescent="0.25">
      <c r="A420" s="2"/>
      <c r="B420" s="111" t="s">
        <v>74</v>
      </c>
      <c r="C420" s="112">
        <v>8.6999999999999994E-2</v>
      </c>
      <c r="D420" s="112">
        <v>7.1999999999999995E-2</v>
      </c>
      <c r="E420" s="112">
        <v>5.6000000000000001E-2</v>
      </c>
      <c r="F420" s="112">
        <v>7.4999999999999997E-2</v>
      </c>
      <c r="G420" s="112">
        <v>0.17</v>
      </c>
      <c r="H420" s="112">
        <v>0.05</v>
      </c>
      <c r="I420" s="112">
        <v>0.112</v>
      </c>
      <c r="J420" s="112">
        <v>0.126</v>
      </c>
      <c r="K420" s="112">
        <v>7.4999999999999997E-2</v>
      </c>
      <c r="L420" s="112">
        <v>8.2000000000000003E-2</v>
      </c>
      <c r="M420" s="112">
        <v>0.113</v>
      </c>
      <c r="N420" s="112">
        <v>0.104</v>
      </c>
      <c r="O420" s="112">
        <v>0.09</v>
      </c>
      <c r="P420" s="112">
        <v>0.10299999999999999</v>
      </c>
      <c r="Q420" s="112">
        <v>0.114</v>
      </c>
      <c r="R420" s="112">
        <v>6.9000000000000006E-2</v>
      </c>
      <c r="S420" s="113">
        <v>9.8000000000000004E-2</v>
      </c>
      <c r="U420" s="125">
        <f t="shared" ref="U420:U422" si="338">+(C420*$C$1)+(D420*$D$1)+(E420*$E$1)</f>
        <v>7.7708567959647257E-2</v>
      </c>
      <c r="V420" s="125">
        <f t="shared" ref="V420:V422" si="339">+(G420*$G$1)+(H420*$H$1)+(I420*$I$1)</f>
        <v>0.13386477458172619</v>
      </c>
      <c r="W420" s="125">
        <f t="shared" ref="W420:W422" si="340">+(K420*$K$1)</f>
        <v>7.4999999999999997E-2</v>
      </c>
      <c r="X420" s="125">
        <f t="shared" ref="X420:X422" si="341">+(L420*$L$1)+(M420*$M$1)</f>
        <v>9.7810000000000008E-2</v>
      </c>
      <c r="Y420" s="125">
        <f t="shared" ref="Y420:Y422" si="342">+(N420*$N$1)+(O420*$O$1)+(P420*$P$1)</f>
        <v>9.9729999999999999E-2</v>
      </c>
      <c r="Z420" s="125">
        <f t="shared" ref="Z420:Z422" si="343">+(C420*$C$2)+(D420*$D$2)+(E420*$E$2)+(G420*$G$2)+(H420*$H$2)+(I420*$I$2)+(K420*$K$2)</f>
        <v>0.10552217632669056</v>
      </c>
    </row>
    <row r="421" spans="1:26" s="1" customFormat="1" x14ac:dyDescent="0.25">
      <c r="A421" s="2"/>
      <c r="B421" s="111" t="s">
        <v>162</v>
      </c>
      <c r="C421" s="112">
        <v>9.2999999999999999E-2</v>
      </c>
      <c r="D421" s="112">
        <v>0.19700000000000001</v>
      </c>
      <c r="E421" s="112">
        <v>6.0999999999999999E-2</v>
      </c>
      <c r="F421" s="112">
        <v>0.104</v>
      </c>
      <c r="G421" s="112">
        <v>0.14099999999999999</v>
      </c>
      <c r="H421" s="112">
        <v>0.11</v>
      </c>
      <c r="I421" s="112">
        <v>9.5000000000000001E-2</v>
      </c>
      <c r="J421" s="112">
        <v>0.121</v>
      </c>
      <c r="K421" s="112">
        <v>0.123</v>
      </c>
      <c r="L421" s="112">
        <v>0.121</v>
      </c>
      <c r="M421" s="112">
        <v>0.104</v>
      </c>
      <c r="N421" s="112">
        <v>0.105</v>
      </c>
      <c r="O421" s="112">
        <v>0.11899999999999999</v>
      </c>
      <c r="P421" s="112">
        <v>0.111</v>
      </c>
      <c r="Q421" s="112">
        <v>0.11899999999999999</v>
      </c>
      <c r="R421" s="112">
        <v>0.10100000000000001</v>
      </c>
      <c r="S421" s="113">
        <v>0.112</v>
      </c>
      <c r="U421" s="125">
        <f t="shared" si="338"/>
        <v>9.9341634899888981E-2</v>
      </c>
      <c r="V421" s="125">
        <f t="shared" si="339"/>
        <v>0.12382831048965907</v>
      </c>
      <c r="W421" s="125">
        <f t="shared" si="340"/>
        <v>0.123</v>
      </c>
      <c r="X421" s="125">
        <f t="shared" si="341"/>
        <v>0.11232999999999999</v>
      </c>
      <c r="Y421" s="125">
        <f t="shared" si="342"/>
        <v>0.11032</v>
      </c>
      <c r="Z421" s="125">
        <f t="shared" si="343"/>
        <v>0.11168311785438928</v>
      </c>
    </row>
    <row r="422" spans="1:26" s="1" customFormat="1" x14ac:dyDescent="0.25">
      <c r="A422" s="2"/>
      <c r="B422" s="111" t="s">
        <v>163</v>
      </c>
      <c r="C422" s="112">
        <v>0.28100000000000003</v>
      </c>
      <c r="D422" s="112">
        <v>0.61399999999999999</v>
      </c>
      <c r="E422" s="112">
        <v>0.33200000000000002</v>
      </c>
      <c r="F422" s="112">
        <v>0.36099999999999999</v>
      </c>
      <c r="G422" s="112">
        <v>0.27300000000000002</v>
      </c>
      <c r="H422" s="112">
        <v>0.48599999999999999</v>
      </c>
      <c r="I422" s="112">
        <v>0.315</v>
      </c>
      <c r="J422" s="112">
        <v>0.33400000000000002</v>
      </c>
      <c r="K422" s="112">
        <v>0.30199999999999999</v>
      </c>
      <c r="L422" s="112">
        <v>0.35899999999999999</v>
      </c>
      <c r="M422" s="112">
        <v>0.33400000000000002</v>
      </c>
      <c r="N422" s="112">
        <v>0.30399999999999999</v>
      </c>
      <c r="O422" s="112">
        <v>0.374</v>
      </c>
      <c r="P422" s="112">
        <v>0.35099999999999998</v>
      </c>
      <c r="Q422" s="112">
        <v>0.316</v>
      </c>
      <c r="R422" s="112">
        <v>0.39900000000000002</v>
      </c>
      <c r="S422" s="113">
        <v>0.34599999999999997</v>
      </c>
      <c r="U422" s="125">
        <f t="shared" si="338"/>
        <v>0.33739973049059624</v>
      </c>
      <c r="V422" s="125">
        <f t="shared" si="339"/>
        <v>0.32174023054138123</v>
      </c>
      <c r="W422" s="125">
        <f t="shared" si="340"/>
        <v>0.30199999999999999</v>
      </c>
      <c r="X422" s="125">
        <f t="shared" si="341"/>
        <v>0.34625</v>
      </c>
      <c r="Y422" s="125">
        <f t="shared" si="342"/>
        <v>0.33416999999999997</v>
      </c>
      <c r="Z422" s="125">
        <f t="shared" si="343"/>
        <v>0.32950671527357944</v>
      </c>
    </row>
    <row r="423" spans="1:26" s="1" customFormat="1" x14ac:dyDescent="0.25">
      <c r="A423" s="2"/>
      <c r="B423" s="111" t="s">
        <v>49</v>
      </c>
      <c r="C423" s="112">
        <v>0.40100000000000002</v>
      </c>
      <c r="D423" s="112">
        <v>2.1000000000000001E-2</v>
      </c>
      <c r="E423" s="112">
        <v>0.41599999999999998</v>
      </c>
      <c r="F423" s="112">
        <v>0.33100000000000002</v>
      </c>
      <c r="G423" s="112">
        <v>0.24</v>
      </c>
      <c r="H423" s="112">
        <v>0.28499999999999998</v>
      </c>
      <c r="I423" s="112">
        <v>0.33600000000000002</v>
      </c>
      <c r="J423" s="112">
        <v>0.27700000000000002</v>
      </c>
      <c r="K423" s="112">
        <v>0.127</v>
      </c>
      <c r="L423" s="112">
        <v>0.28000000000000003</v>
      </c>
      <c r="M423" s="112">
        <v>0.314</v>
      </c>
      <c r="N423" s="112">
        <v>0.32700000000000001</v>
      </c>
      <c r="O423" s="112">
        <v>0.28000000000000003</v>
      </c>
      <c r="P423" s="112">
        <v>0.29099999999999998</v>
      </c>
      <c r="Q423" s="112">
        <v>0.30199999999999999</v>
      </c>
      <c r="R423" s="112">
        <v>0.28899999999999998</v>
      </c>
      <c r="S423" s="113">
        <v>0.29699999999999999</v>
      </c>
      <c r="U423" s="125">
        <f t="shared" ref="U423" si="344">+(C423*$C$1)+(D423*$D$1)+(E423*$E$1)</f>
        <v>0.35385623471897776</v>
      </c>
      <c r="V423" s="125">
        <f t="shared" ref="V423" si="345">+(G423*$G$1)+(H423*$H$1)+(I423*$I$1)</f>
        <v>0.27231091867495466</v>
      </c>
      <c r="W423" s="125">
        <f t="shared" ref="W423" si="346">+(K423*$K$1)</f>
        <v>0.127</v>
      </c>
      <c r="X423" s="125">
        <f t="shared" ref="X423" si="347">+(L423*$L$1)+(M423*$M$1)</f>
        <v>0.29734000000000005</v>
      </c>
      <c r="Y423" s="125">
        <f t="shared" ref="Y423" si="348">+(N423*$N$1)+(O423*$O$1)+(P423*$P$1)</f>
        <v>0.30581000000000003</v>
      </c>
      <c r="Z423" s="125">
        <f t="shared" ref="Z423" si="349">+(C423*$C$2)+(D423*$D$2)+(E423*$E$2)+(G423*$G$2)+(H423*$H$2)+(I423*$I$2)+(K423*$K$2)</f>
        <v>0.31163362047490084</v>
      </c>
    </row>
    <row r="424" spans="1:26" s="1" customFormat="1" x14ac:dyDescent="0.25">
      <c r="B424" s="114" t="s">
        <v>10</v>
      </c>
      <c r="C424" s="115">
        <v>1</v>
      </c>
      <c r="D424" s="115">
        <v>1</v>
      </c>
      <c r="E424" s="115">
        <v>1</v>
      </c>
      <c r="F424" s="115">
        <v>1</v>
      </c>
      <c r="G424" s="115">
        <v>1</v>
      </c>
      <c r="H424" s="115">
        <v>1</v>
      </c>
      <c r="I424" s="115">
        <v>1</v>
      </c>
      <c r="J424" s="115">
        <v>1</v>
      </c>
      <c r="K424" s="115">
        <v>1</v>
      </c>
      <c r="L424" s="115">
        <v>1</v>
      </c>
      <c r="M424" s="115">
        <v>1</v>
      </c>
      <c r="N424" s="115">
        <v>1</v>
      </c>
      <c r="O424" s="115">
        <v>1</v>
      </c>
      <c r="P424" s="115">
        <v>1</v>
      </c>
      <c r="Q424" s="115">
        <v>1</v>
      </c>
      <c r="R424" s="115">
        <v>1</v>
      </c>
      <c r="S424" s="116">
        <v>1</v>
      </c>
      <c r="U424" s="126">
        <f>SUM(U419:U423)</f>
        <v>1.0004981054473343</v>
      </c>
      <c r="V424" s="126">
        <f t="shared" ref="V424" si="350">SUM(V419:V423)</f>
        <v>1.0004316692990098</v>
      </c>
      <c r="W424" s="126">
        <f t="shared" ref="W424" si="351">SUM(W419:W423)</f>
        <v>1</v>
      </c>
      <c r="X424" s="126">
        <f t="shared" ref="X424" si="352">SUM(X419:X423)</f>
        <v>0.9994900000000001</v>
      </c>
      <c r="Y424" s="126">
        <f t="shared" ref="Y424" si="353">SUM(Y419:Y423)</f>
        <v>1</v>
      </c>
      <c r="Z424" s="126">
        <f t="shared" ref="Z424" si="354">SUM(Z419:Z423)</f>
        <v>1.0003446646202865</v>
      </c>
    </row>
    <row r="425" spans="1:26" s="5" customFormat="1" ht="11.25" x14ac:dyDescent="0.25">
      <c r="B425" s="106" t="s">
        <v>50</v>
      </c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</row>
    <row r="426" spans="1:26" s="5" customFormat="1" ht="11.25" x14ac:dyDescent="0.25">
      <c r="B426" s="106" t="s">
        <v>51</v>
      </c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</row>
    <row r="427" spans="1:26" s="105" customFormat="1" x14ac:dyDescent="0.25"/>
    <row r="428" spans="1:26" s="105" customFormat="1" x14ac:dyDescent="0.25">
      <c r="B428" s="105" t="s">
        <v>164</v>
      </c>
    </row>
    <row r="429" spans="1:26" s="105" customFormat="1" x14ac:dyDescent="0.25">
      <c r="B429" s="105" t="s">
        <v>165</v>
      </c>
    </row>
    <row r="430" spans="1:26" s="105" customFormat="1" x14ac:dyDescent="0.25">
      <c r="B430" s="105" t="s">
        <v>166</v>
      </c>
    </row>
    <row r="431" spans="1:26" x14ac:dyDescent="0.25">
      <c r="B431" s="5" t="s">
        <v>3</v>
      </c>
    </row>
    <row r="432" spans="1:26" x14ac:dyDescent="0.25">
      <c r="A432" s="104"/>
      <c r="B432" s="7"/>
      <c r="C432" s="167" t="s">
        <v>4</v>
      </c>
      <c r="D432" s="168"/>
      <c r="E432" s="168"/>
      <c r="F432" s="169"/>
      <c r="G432" s="167" t="s">
        <v>5</v>
      </c>
      <c r="H432" s="168"/>
      <c r="I432" s="168"/>
      <c r="J432" s="169"/>
      <c r="K432" s="170" t="s">
        <v>6</v>
      </c>
      <c r="L432" s="172" t="s">
        <v>7</v>
      </c>
      <c r="M432" s="173"/>
      <c r="N432" s="172" t="s">
        <v>8</v>
      </c>
      <c r="O432" s="174"/>
      <c r="P432" s="174"/>
      <c r="Q432" s="172" t="s">
        <v>9</v>
      </c>
      <c r="R432" s="173"/>
      <c r="S432" s="102" t="s">
        <v>10</v>
      </c>
      <c r="U432" s="123" t="s">
        <v>10</v>
      </c>
      <c r="V432" s="123" t="s">
        <v>10</v>
      </c>
      <c r="W432" s="123" t="s">
        <v>10</v>
      </c>
      <c r="X432" s="123" t="s">
        <v>10</v>
      </c>
      <c r="Y432" s="123" t="s">
        <v>10</v>
      </c>
      <c r="Z432" s="123" t="s">
        <v>10</v>
      </c>
    </row>
    <row r="433" spans="1:26" ht="22.5" x14ac:dyDescent="0.25">
      <c r="A433" s="104"/>
      <c r="B433" s="9"/>
      <c r="C433" s="10" t="s">
        <v>11</v>
      </c>
      <c r="D433" s="10" t="s">
        <v>12</v>
      </c>
      <c r="E433" s="10" t="s">
        <v>13</v>
      </c>
      <c r="F433" s="11" t="s">
        <v>14</v>
      </c>
      <c r="G433" s="12" t="s">
        <v>15</v>
      </c>
      <c r="H433" s="12" t="s">
        <v>16</v>
      </c>
      <c r="I433" s="10" t="s">
        <v>17</v>
      </c>
      <c r="J433" s="11" t="s">
        <v>18</v>
      </c>
      <c r="K433" s="171"/>
      <c r="L433" s="10" t="s">
        <v>19</v>
      </c>
      <c r="M433" s="10" t="s">
        <v>20</v>
      </c>
      <c r="N433" s="10" t="s">
        <v>21</v>
      </c>
      <c r="O433" s="10" t="s">
        <v>22</v>
      </c>
      <c r="P433" s="10" t="s">
        <v>23</v>
      </c>
      <c r="Q433" s="10" t="s">
        <v>24</v>
      </c>
      <c r="R433" s="10" t="s">
        <v>25</v>
      </c>
      <c r="S433" s="103" t="s">
        <v>26</v>
      </c>
      <c r="U433" s="124" t="s">
        <v>4</v>
      </c>
      <c r="V433" s="124" t="s">
        <v>5</v>
      </c>
      <c r="W433" s="124" t="s">
        <v>27</v>
      </c>
      <c r="X433" s="124" t="s">
        <v>7</v>
      </c>
      <c r="Y433" s="124" t="s">
        <v>8</v>
      </c>
      <c r="Z433" s="124"/>
    </row>
    <row r="434" spans="1:26" s="1" customFormat="1" ht="24" x14ac:dyDescent="0.25">
      <c r="A434" s="2"/>
      <c r="B434" s="127" t="s">
        <v>166</v>
      </c>
      <c r="C434" s="109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  <c r="R434" s="109"/>
      <c r="S434" s="110"/>
      <c r="U434" s="125"/>
      <c r="V434" s="125"/>
      <c r="W434" s="125"/>
      <c r="X434" s="125"/>
      <c r="Y434" s="125"/>
      <c r="Z434" s="125"/>
    </row>
    <row r="435" spans="1:26" s="1" customFormat="1" x14ac:dyDescent="0.25">
      <c r="B435" s="111" t="s">
        <v>73</v>
      </c>
      <c r="C435" s="112">
        <v>0.249</v>
      </c>
      <c r="D435" s="112">
        <v>0.78600000000000003</v>
      </c>
      <c r="E435" s="112">
        <v>0.24299999999999999</v>
      </c>
      <c r="F435" s="112">
        <v>0.35299999999999998</v>
      </c>
      <c r="G435" s="112">
        <v>0.28799999999999998</v>
      </c>
      <c r="H435" s="112">
        <v>0.16700000000000001</v>
      </c>
      <c r="I435" s="112">
        <v>0.23699999999999999</v>
      </c>
      <c r="J435" s="112">
        <v>0.246</v>
      </c>
      <c r="K435" s="112">
        <v>0.46</v>
      </c>
      <c r="L435" s="112">
        <v>0.31900000000000001</v>
      </c>
      <c r="M435" s="112">
        <v>0.29899999999999999</v>
      </c>
      <c r="N435" s="112">
        <v>0.26300000000000001</v>
      </c>
      <c r="O435" s="112">
        <v>0.311</v>
      </c>
      <c r="P435" s="112">
        <v>0.35399999999999998</v>
      </c>
      <c r="Q435" s="112">
        <v>0.28000000000000003</v>
      </c>
      <c r="R435" s="112">
        <v>0.36199999999999999</v>
      </c>
      <c r="S435" s="113">
        <v>0.309</v>
      </c>
      <c r="U435" s="125">
        <f>+(C435*$C$1)+(D435*$D$1)+(E435*$E$1)</f>
        <v>0.31919601995347818</v>
      </c>
      <c r="V435" s="125">
        <f>+(G435*$G$1)+(H435*$H$1)+(I435*$I$1)</f>
        <v>0.2534544072779325</v>
      </c>
      <c r="W435" s="125">
        <f>+(K435*$K$1)</f>
        <v>0.46</v>
      </c>
      <c r="X435" s="125">
        <f>+(L435*$L$1)+(M435*$M$1)</f>
        <v>0.30879999999999996</v>
      </c>
      <c r="Y435" s="125">
        <f>+(N435*$N$1)+(O435*$O$1)+(P435*$P$1)</f>
        <v>0.29603000000000002</v>
      </c>
      <c r="Z435" s="125">
        <f>+(C435*$C$2)+(D435*$D$2)+(E435*$E$2)+(G435*$G$2)+(H435*$H$2)+(I435*$I$2)+(K435*$K$2)</f>
        <v>0.2874167061407078</v>
      </c>
    </row>
    <row r="436" spans="1:26" s="1" customFormat="1" x14ac:dyDescent="0.25">
      <c r="A436" s="2"/>
      <c r="B436" s="111" t="s">
        <v>74</v>
      </c>
      <c r="C436" s="112">
        <v>0.11799999999999999</v>
      </c>
      <c r="D436" s="112">
        <v>8.6999999999999994E-2</v>
      </c>
      <c r="E436" s="112">
        <v>9.7000000000000003E-2</v>
      </c>
      <c r="F436" s="112">
        <v>0.105</v>
      </c>
      <c r="G436" s="112">
        <v>0.19800000000000001</v>
      </c>
      <c r="H436" s="112">
        <v>8.1000000000000003E-2</v>
      </c>
      <c r="I436" s="112">
        <v>0.09</v>
      </c>
      <c r="J436" s="112">
        <v>0.14099999999999999</v>
      </c>
      <c r="K436" s="112">
        <v>0.108</v>
      </c>
      <c r="L436" s="112">
        <v>0.112</v>
      </c>
      <c r="M436" s="112">
        <v>0.13100000000000001</v>
      </c>
      <c r="N436" s="112">
        <v>0.13600000000000001</v>
      </c>
      <c r="O436" s="112">
        <v>0.126</v>
      </c>
      <c r="P436" s="112">
        <v>0.10100000000000001</v>
      </c>
      <c r="Q436" s="112">
        <v>0.13900000000000001</v>
      </c>
      <c r="R436" s="112">
        <v>0.09</v>
      </c>
      <c r="S436" s="113">
        <v>0.121</v>
      </c>
      <c r="U436" s="125">
        <f t="shared" ref="U436:U439" si="355">+(C436*$C$1)+(D436*$D$1)+(E436*$E$1)</f>
        <v>0.10892702907519206</v>
      </c>
      <c r="V436" s="125">
        <f t="shared" ref="V436:V439" si="356">+(G436*$G$1)+(H436*$H$1)+(I436*$I$1)</f>
        <v>0.1497686567604477</v>
      </c>
      <c r="W436" s="125">
        <f t="shared" ref="W436:W439" si="357">+(K436*$K$1)</f>
        <v>0.108</v>
      </c>
      <c r="X436" s="125">
        <f t="shared" ref="X436:X439" si="358">+(L436*$L$1)+(M436*$M$1)</f>
        <v>0.12169000000000001</v>
      </c>
      <c r="Y436" s="125">
        <f t="shared" ref="Y436:Y439" si="359">+(N436*$N$1)+(O436*$O$1)+(P436*$P$1)</f>
        <v>0.12575</v>
      </c>
      <c r="Z436" s="125">
        <f t="shared" ref="Z436:Z439" si="360">+(C436*$C$2)+(D436*$D$2)+(E436*$E$2)+(G436*$G$2)+(H436*$H$2)+(I436*$I$2)+(K436*$K$2)</f>
        <v>0.12919913066693853</v>
      </c>
    </row>
    <row r="437" spans="1:26" s="1" customFormat="1" x14ac:dyDescent="0.25">
      <c r="A437" s="2"/>
      <c r="B437" s="111" t="s">
        <v>162</v>
      </c>
      <c r="C437" s="112">
        <v>8.5999999999999993E-2</v>
      </c>
      <c r="D437" s="112">
        <v>4.3999999999999997E-2</v>
      </c>
      <c r="E437" s="112">
        <v>4.4999999999999998E-2</v>
      </c>
      <c r="F437" s="112">
        <v>6.6000000000000003E-2</v>
      </c>
      <c r="G437" s="112">
        <v>0.109</v>
      </c>
      <c r="H437" s="112">
        <v>7.1999999999999995E-2</v>
      </c>
      <c r="I437" s="112">
        <v>6.9000000000000006E-2</v>
      </c>
      <c r="J437" s="112">
        <v>8.8999999999999996E-2</v>
      </c>
      <c r="K437" s="112">
        <v>0.13</v>
      </c>
      <c r="L437" s="112">
        <v>0.08</v>
      </c>
      <c r="M437" s="112">
        <v>7.9000000000000001E-2</v>
      </c>
      <c r="N437" s="112">
        <v>8.2000000000000003E-2</v>
      </c>
      <c r="O437" s="112">
        <v>7.1999999999999995E-2</v>
      </c>
      <c r="P437" s="112">
        <v>8.7999999999999995E-2</v>
      </c>
      <c r="Q437" s="112">
        <v>0.09</v>
      </c>
      <c r="R437" s="112">
        <v>6.0999999999999999E-2</v>
      </c>
      <c r="S437" s="113">
        <v>0.08</v>
      </c>
      <c r="U437" s="125">
        <f t="shared" si="355"/>
        <v>7.0756194908606407E-2</v>
      </c>
      <c r="V437" s="125">
        <f t="shared" si="356"/>
        <v>9.2270247688423609E-2</v>
      </c>
      <c r="W437" s="125">
        <f t="shared" si="357"/>
        <v>0.13</v>
      </c>
      <c r="X437" s="125">
        <f t="shared" si="358"/>
        <v>7.9490000000000005E-2</v>
      </c>
      <c r="Y437" s="125">
        <f t="shared" si="359"/>
        <v>8.0360000000000001E-2</v>
      </c>
      <c r="Z437" s="125">
        <f t="shared" si="360"/>
        <v>8.1862259753801833E-2</v>
      </c>
    </row>
    <row r="438" spans="1:26" s="1" customFormat="1" x14ac:dyDescent="0.25">
      <c r="A438" s="2"/>
      <c r="B438" s="111" t="s">
        <v>163</v>
      </c>
      <c r="C438" s="112">
        <v>0.151</v>
      </c>
      <c r="D438" s="112">
        <v>4.2000000000000003E-2</v>
      </c>
      <c r="E438" s="112">
        <v>0.16400000000000001</v>
      </c>
      <c r="F438" s="112">
        <v>0.13400000000000001</v>
      </c>
      <c r="G438" s="112">
        <v>0.158</v>
      </c>
      <c r="H438" s="112">
        <v>0.33700000000000002</v>
      </c>
      <c r="I438" s="112">
        <v>0.23300000000000001</v>
      </c>
      <c r="J438" s="112">
        <v>0.221</v>
      </c>
      <c r="K438" s="112">
        <v>0.2</v>
      </c>
      <c r="L438" s="112">
        <v>0.183</v>
      </c>
      <c r="M438" s="112">
        <v>0.16900000000000001</v>
      </c>
      <c r="N438" s="112">
        <v>0.17899999999999999</v>
      </c>
      <c r="O438" s="112">
        <v>0.186</v>
      </c>
      <c r="P438" s="112">
        <v>0.159</v>
      </c>
      <c r="Q438" s="112">
        <v>0.16700000000000001</v>
      </c>
      <c r="R438" s="112">
        <v>0.191</v>
      </c>
      <c r="S438" s="113">
        <v>0.17599999999999999</v>
      </c>
      <c r="U438" s="125">
        <f t="shared" si="355"/>
        <v>0.13952281264298144</v>
      </c>
      <c r="V438" s="125">
        <f t="shared" si="356"/>
        <v>0.20899187858497817</v>
      </c>
      <c r="W438" s="125">
        <f t="shared" si="357"/>
        <v>0.2</v>
      </c>
      <c r="X438" s="125">
        <f t="shared" si="358"/>
        <v>0.17586000000000002</v>
      </c>
      <c r="Y438" s="125">
        <f t="shared" si="359"/>
        <v>0.17682999999999999</v>
      </c>
      <c r="Z438" s="125">
        <f t="shared" si="360"/>
        <v>0.17455660897437281</v>
      </c>
    </row>
    <row r="439" spans="1:26" s="1" customFormat="1" x14ac:dyDescent="0.25">
      <c r="A439" s="2"/>
      <c r="B439" s="111" t="s">
        <v>49</v>
      </c>
      <c r="C439" s="112">
        <v>0.39500000000000002</v>
      </c>
      <c r="D439" s="112">
        <v>0.04</v>
      </c>
      <c r="E439" s="112">
        <v>0.45200000000000001</v>
      </c>
      <c r="F439" s="112">
        <v>0.34300000000000003</v>
      </c>
      <c r="G439" s="112">
        <v>0.246</v>
      </c>
      <c r="H439" s="112">
        <v>0.34300000000000003</v>
      </c>
      <c r="I439" s="112">
        <v>0.371</v>
      </c>
      <c r="J439" s="112">
        <v>0.30399999999999999</v>
      </c>
      <c r="K439" s="112">
        <v>0.10199999999999999</v>
      </c>
      <c r="L439" s="112">
        <v>0.30599999999999999</v>
      </c>
      <c r="M439" s="112">
        <v>0.32100000000000001</v>
      </c>
      <c r="N439" s="112">
        <v>0.34100000000000003</v>
      </c>
      <c r="O439" s="112">
        <v>0.30499999999999999</v>
      </c>
      <c r="P439" s="112">
        <v>0.29799999999999999</v>
      </c>
      <c r="Q439" s="112">
        <v>0.32400000000000001</v>
      </c>
      <c r="R439" s="112">
        <v>0.29599999999999999</v>
      </c>
      <c r="S439" s="113">
        <v>0.314</v>
      </c>
      <c r="U439" s="125">
        <f t="shared" si="355"/>
        <v>0.36106834536828308</v>
      </c>
      <c r="V439" s="125">
        <f t="shared" si="356"/>
        <v>0.29494647898722787</v>
      </c>
      <c r="W439" s="125">
        <f t="shared" si="357"/>
        <v>0.10199999999999999</v>
      </c>
      <c r="X439" s="125">
        <f t="shared" si="358"/>
        <v>0.31364999999999998</v>
      </c>
      <c r="Y439" s="125">
        <f t="shared" si="359"/>
        <v>0.32152999999999998</v>
      </c>
      <c r="Z439" s="125">
        <f t="shared" si="360"/>
        <v>0.32630340000743074</v>
      </c>
    </row>
    <row r="440" spans="1:26" s="1" customFormat="1" x14ac:dyDescent="0.25">
      <c r="B440" s="114" t="s">
        <v>10</v>
      </c>
      <c r="C440" s="115">
        <v>1</v>
      </c>
      <c r="D440" s="115">
        <v>1</v>
      </c>
      <c r="E440" s="115">
        <v>1</v>
      </c>
      <c r="F440" s="115">
        <v>1</v>
      </c>
      <c r="G440" s="115">
        <v>1</v>
      </c>
      <c r="H440" s="115">
        <v>1</v>
      </c>
      <c r="I440" s="115">
        <v>1</v>
      </c>
      <c r="J440" s="115">
        <v>1</v>
      </c>
      <c r="K440" s="115">
        <v>1</v>
      </c>
      <c r="L440" s="115">
        <v>1</v>
      </c>
      <c r="M440" s="115">
        <v>1</v>
      </c>
      <c r="N440" s="115">
        <v>1</v>
      </c>
      <c r="O440" s="115">
        <v>1</v>
      </c>
      <c r="P440" s="115">
        <v>1</v>
      </c>
      <c r="Q440" s="115">
        <v>1</v>
      </c>
      <c r="R440" s="115">
        <v>1</v>
      </c>
      <c r="S440" s="116">
        <v>1</v>
      </c>
      <c r="U440" s="126">
        <f>SUM(U435:U439)</f>
        <v>0.9994704019485412</v>
      </c>
      <c r="V440" s="126">
        <f t="shared" ref="V440" si="361">SUM(V435:V439)</f>
        <v>0.99943166929900995</v>
      </c>
      <c r="W440" s="126">
        <f t="shared" ref="W440" si="362">SUM(W435:W439)</f>
        <v>1.0000000000000002</v>
      </c>
      <c r="X440" s="126">
        <f t="shared" ref="X440" si="363">SUM(X435:X439)</f>
        <v>0.99948999999999999</v>
      </c>
      <c r="Y440" s="126">
        <f t="shared" ref="Y440" si="364">SUM(Y435:Y439)</f>
        <v>1.0005000000000002</v>
      </c>
      <c r="Z440" s="126">
        <f t="shared" ref="Z440" si="365">SUM(Z435:Z439)</f>
        <v>0.99933810554325175</v>
      </c>
    </row>
    <row r="441" spans="1:26" s="5" customFormat="1" ht="11.25" x14ac:dyDescent="0.25">
      <c r="B441" s="106" t="s">
        <v>50</v>
      </c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</row>
    <row r="442" spans="1:26" s="5" customFormat="1" ht="11.25" x14ac:dyDescent="0.25">
      <c r="B442" s="106" t="s">
        <v>51</v>
      </c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</row>
    <row r="443" spans="1:26" s="105" customFormat="1" x14ac:dyDescent="0.25"/>
    <row r="444" spans="1:26" s="105" customFormat="1" x14ac:dyDescent="0.25">
      <c r="B444" s="105" t="s">
        <v>167</v>
      </c>
    </row>
    <row r="445" spans="1:26" s="105" customFormat="1" x14ac:dyDescent="0.25">
      <c r="B445" s="105" t="s">
        <v>168</v>
      </c>
    </row>
    <row r="446" spans="1:26" s="105" customFormat="1" x14ac:dyDescent="0.25">
      <c r="B446" s="105" t="s">
        <v>169</v>
      </c>
    </row>
    <row r="447" spans="1:26" x14ac:dyDescent="0.25">
      <c r="B447" s="5" t="s">
        <v>3</v>
      </c>
    </row>
    <row r="448" spans="1:26" x14ac:dyDescent="0.25">
      <c r="A448" s="104"/>
      <c r="B448" s="7"/>
      <c r="C448" s="167" t="s">
        <v>4</v>
      </c>
      <c r="D448" s="168"/>
      <c r="E448" s="168"/>
      <c r="F448" s="169"/>
      <c r="G448" s="167" t="s">
        <v>5</v>
      </c>
      <c r="H448" s="168"/>
      <c r="I448" s="168"/>
      <c r="J448" s="169"/>
      <c r="K448" s="170" t="s">
        <v>6</v>
      </c>
      <c r="L448" s="172" t="s">
        <v>7</v>
      </c>
      <c r="M448" s="173"/>
      <c r="N448" s="172" t="s">
        <v>8</v>
      </c>
      <c r="O448" s="174"/>
      <c r="P448" s="174"/>
      <c r="Q448" s="172" t="s">
        <v>9</v>
      </c>
      <c r="R448" s="173"/>
      <c r="S448" s="102" t="s">
        <v>10</v>
      </c>
      <c r="U448" s="123" t="s">
        <v>10</v>
      </c>
      <c r="V448" s="123" t="s">
        <v>10</v>
      </c>
      <c r="W448" s="123" t="s">
        <v>10</v>
      </c>
      <c r="X448" s="123" t="s">
        <v>10</v>
      </c>
      <c r="Y448" s="123" t="s">
        <v>10</v>
      </c>
      <c r="Z448" s="123" t="s">
        <v>10</v>
      </c>
    </row>
    <row r="449" spans="1:26" ht="22.5" x14ac:dyDescent="0.25">
      <c r="A449" s="104"/>
      <c r="B449" s="9"/>
      <c r="C449" s="10" t="s">
        <v>11</v>
      </c>
      <c r="D449" s="10" t="s">
        <v>12</v>
      </c>
      <c r="E449" s="10" t="s">
        <v>13</v>
      </c>
      <c r="F449" s="11" t="s">
        <v>14</v>
      </c>
      <c r="G449" s="12" t="s">
        <v>15</v>
      </c>
      <c r="H449" s="12" t="s">
        <v>16</v>
      </c>
      <c r="I449" s="10" t="s">
        <v>17</v>
      </c>
      <c r="J449" s="11" t="s">
        <v>18</v>
      </c>
      <c r="K449" s="171"/>
      <c r="L449" s="10" t="s">
        <v>19</v>
      </c>
      <c r="M449" s="10" t="s">
        <v>20</v>
      </c>
      <c r="N449" s="10" t="s">
        <v>21</v>
      </c>
      <c r="O449" s="10" t="s">
        <v>22</v>
      </c>
      <c r="P449" s="10" t="s">
        <v>23</v>
      </c>
      <c r="Q449" s="10" t="s">
        <v>24</v>
      </c>
      <c r="R449" s="10" t="s">
        <v>25</v>
      </c>
      <c r="S449" s="103" t="s">
        <v>26</v>
      </c>
      <c r="U449" s="124" t="s">
        <v>4</v>
      </c>
      <c r="V449" s="124" t="s">
        <v>5</v>
      </c>
      <c r="W449" s="124" t="s">
        <v>27</v>
      </c>
      <c r="X449" s="124" t="s">
        <v>7</v>
      </c>
      <c r="Y449" s="124" t="s">
        <v>8</v>
      </c>
      <c r="Z449" s="124"/>
    </row>
    <row r="450" spans="1:26" s="1" customFormat="1" ht="24" x14ac:dyDescent="0.25">
      <c r="B450" s="127" t="s">
        <v>170</v>
      </c>
      <c r="C450" s="109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  <c r="R450" s="109"/>
      <c r="S450" s="110"/>
      <c r="U450" s="125"/>
      <c r="V450" s="125"/>
      <c r="W450" s="125"/>
      <c r="X450" s="125"/>
      <c r="Y450" s="125"/>
      <c r="Z450" s="125"/>
    </row>
    <row r="451" spans="1:26" s="1" customFormat="1" x14ac:dyDescent="0.25">
      <c r="A451" s="3"/>
      <c r="B451" s="111" t="s">
        <v>171</v>
      </c>
      <c r="C451" s="112">
        <v>0.437</v>
      </c>
      <c r="D451" s="112">
        <v>0.80300000000000005</v>
      </c>
      <c r="E451" s="112">
        <v>0.47599999999999998</v>
      </c>
      <c r="F451" s="112">
        <v>0.52</v>
      </c>
      <c r="G451" s="112">
        <v>0.23899999999999999</v>
      </c>
      <c r="H451" s="112">
        <v>0.68300000000000005</v>
      </c>
      <c r="I451" s="112">
        <v>0.45700000000000002</v>
      </c>
      <c r="J451" s="112">
        <v>0.40400000000000003</v>
      </c>
      <c r="K451" s="112">
        <v>0.40500000000000003</v>
      </c>
      <c r="L451" s="112">
        <v>0.45200000000000001</v>
      </c>
      <c r="M451" s="112">
        <v>0.47199999999999998</v>
      </c>
      <c r="N451" s="112">
        <v>0.45800000000000002</v>
      </c>
      <c r="O451" s="112">
        <v>0.46500000000000002</v>
      </c>
      <c r="P451" s="112">
        <v>0.46300000000000002</v>
      </c>
      <c r="Q451" s="112">
        <v>0.45800000000000002</v>
      </c>
      <c r="R451" s="112">
        <v>0.46899999999999997</v>
      </c>
      <c r="S451" s="113">
        <v>0.46200000000000002</v>
      </c>
      <c r="U451" s="125">
        <f>+(C451*$C$1)+(D451*$D$1)+(E451*$E$1)</f>
        <v>0.4949777628428691</v>
      </c>
      <c r="V451" s="125">
        <f>+(G451*$G$1)+(H451*$H$1)+(I451*$I$1)</f>
        <v>0.37355938739558003</v>
      </c>
      <c r="W451" s="125">
        <f>+(K451*$K$1)</f>
        <v>0.40500000000000003</v>
      </c>
      <c r="X451" s="125">
        <f>+(L451*$L$1)+(M451*$M$1)</f>
        <v>0.4622</v>
      </c>
      <c r="Y451" s="125">
        <f>+(N451*$N$1)+(O451*$O$1)+(P451*$P$1)</f>
        <v>0.46107999999999999</v>
      </c>
      <c r="Z451" s="125">
        <f>+(C451*$C$2)+(D451*$D$2)+(E451*$E$2)+(G451*$G$2)+(H451*$H$2)+(I451*$I$2)+(K451*$K$2)</f>
        <v>0.43417688644614205</v>
      </c>
    </row>
    <row r="452" spans="1:26" s="1" customFormat="1" x14ac:dyDescent="0.25">
      <c r="A452" s="3"/>
      <c r="B452" s="111" t="s">
        <v>172</v>
      </c>
      <c r="C452" s="112">
        <v>0.34200000000000003</v>
      </c>
      <c r="D452" s="112">
        <v>0.17499999999999999</v>
      </c>
      <c r="E452" s="112">
        <v>0.214</v>
      </c>
      <c r="F452" s="112">
        <v>0.27100000000000002</v>
      </c>
      <c r="G452" s="112">
        <v>0.49399999999999999</v>
      </c>
      <c r="H452" s="112">
        <v>0.23799999999999999</v>
      </c>
      <c r="I452" s="112">
        <v>0.26900000000000002</v>
      </c>
      <c r="J452" s="112">
        <v>0.371</v>
      </c>
      <c r="K452" s="112">
        <v>0.47</v>
      </c>
      <c r="L452" s="112">
        <v>0.32900000000000001</v>
      </c>
      <c r="M452" s="112">
        <v>0.32300000000000001</v>
      </c>
      <c r="N452" s="112">
        <v>0.372</v>
      </c>
      <c r="O452" s="112">
        <v>0.32800000000000001</v>
      </c>
      <c r="P452" s="112">
        <v>0.27700000000000002</v>
      </c>
      <c r="Q452" s="112">
        <v>0.32</v>
      </c>
      <c r="R452" s="112">
        <v>0.33700000000000002</v>
      </c>
      <c r="S452" s="113">
        <v>0.32600000000000001</v>
      </c>
      <c r="U452" s="125">
        <f t="shared" ref="U452:U455" si="366">+(C452*$C$1)+(D452*$D$1)+(E452*$E$1)</f>
        <v>0.28962536149736529</v>
      </c>
      <c r="V452" s="125">
        <f t="shared" ref="V452:V455" si="367">+(G452*$G$1)+(H452*$H$1)+(I452*$I$1)</f>
        <v>0.39132520468490184</v>
      </c>
      <c r="W452" s="125">
        <f t="shared" ref="W452:W455" si="368">+(K452*$K$1)</f>
        <v>0.47</v>
      </c>
      <c r="X452" s="125">
        <f t="shared" ref="X452:X455" si="369">+(L452*$L$1)+(M452*$M$1)</f>
        <v>0.32594000000000001</v>
      </c>
      <c r="Y452" s="125">
        <f t="shared" ref="Y452:Y455" si="370">+(N452*$N$1)+(O452*$O$1)+(P452*$P$1)</f>
        <v>0.33928999999999998</v>
      </c>
      <c r="Z452" s="125">
        <f t="shared" ref="Z452:Z455" si="371">+(C452*$C$2)+(D452*$D$2)+(E452*$E$2)+(G452*$G$2)+(H452*$H$2)+(I452*$I$2)+(K452*$K$2)</f>
        <v>0.3413811870896864</v>
      </c>
    </row>
    <row r="453" spans="1:26" s="1" customFormat="1" x14ac:dyDescent="0.25">
      <c r="A453" s="3"/>
      <c r="B453" s="111" t="s">
        <v>173</v>
      </c>
      <c r="C453" s="112">
        <v>6.4000000000000001E-2</v>
      </c>
      <c r="D453" s="112">
        <v>1.2999999999999999E-2</v>
      </c>
      <c r="E453" s="112">
        <v>9.8000000000000004E-2</v>
      </c>
      <c r="F453" s="112">
        <v>6.4000000000000001E-2</v>
      </c>
      <c r="G453" s="112">
        <v>0.123</v>
      </c>
      <c r="H453" s="112">
        <v>0.02</v>
      </c>
      <c r="I453" s="112">
        <v>0.13400000000000001</v>
      </c>
      <c r="J453" s="112">
        <v>0.10199999999999999</v>
      </c>
      <c r="K453" s="112">
        <v>3.3000000000000002E-2</v>
      </c>
      <c r="L453" s="112">
        <v>8.6999999999999994E-2</v>
      </c>
      <c r="M453" s="112">
        <v>7.2999999999999995E-2</v>
      </c>
      <c r="N453" s="112">
        <v>5.8999999999999997E-2</v>
      </c>
      <c r="O453" s="112">
        <v>8.1000000000000003E-2</v>
      </c>
      <c r="P453" s="112">
        <v>9.9000000000000005E-2</v>
      </c>
      <c r="Q453" s="112">
        <v>8.5999999999999993E-2</v>
      </c>
      <c r="R453" s="112">
        <v>6.9000000000000006E-2</v>
      </c>
      <c r="S453" s="113">
        <v>0.08</v>
      </c>
      <c r="U453" s="125">
        <f t="shared" si="366"/>
        <v>6.5196146876124114E-2</v>
      </c>
      <c r="V453" s="125">
        <f t="shared" si="367"/>
        <v>0.10734161563380272</v>
      </c>
      <c r="W453" s="125">
        <f t="shared" si="368"/>
        <v>3.3000000000000002E-2</v>
      </c>
      <c r="X453" s="125">
        <f t="shared" si="369"/>
        <v>7.9859999999999987E-2</v>
      </c>
      <c r="Y453" s="125">
        <f t="shared" si="370"/>
        <v>7.3779999999999998E-2</v>
      </c>
      <c r="Z453" s="125">
        <f t="shared" si="371"/>
        <v>8.5781798249635333E-2</v>
      </c>
    </row>
    <row r="454" spans="1:26" s="1" customFormat="1" x14ac:dyDescent="0.25">
      <c r="A454" s="3"/>
      <c r="B454" s="111" t="s">
        <v>174</v>
      </c>
      <c r="C454" s="112">
        <v>0.12</v>
      </c>
      <c r="D454" s="112">
        <v>4.0000000000000001E-3</v>
      </c>
      <c r="E454" s="112">
        <v>0.106</v>
      </c>
      <c r="F454" s="112">
        <v>9.2999999999999999E-2</v>
      </c>
      <c r="G454" s="112">
        <v>8.5000000000000006E-2</v>
      </c>
      <c r="H454" s="112">
        <v>8.9999999999999993E-3</v>
      </c>
      <c r="I454" s="112">
        <v>8.6999999999999994E-2</v>
      </c>
      <c r="J454" s="112">
        <v>6.8000000000000005E-2</v>
      </c>
      <c r="K454" s="112">
        <v>0.05</v>
      </c>
      <c r="L454" s="112">
        <v>8.7999999999999995E-2</v>
      </c>
      <c r="M454" s="112">
        <v>7.1999999999999995E-2</v>
      </c>
      <c r="N454" s="112">
        <v>7.0000000000000007E-2</v>
      </c>
      <c r="O454" s="112">
        <v>7.6999999999999999E-2</v>
      </c>
      <c r="P454" s="112">
        <v>9.5000000000000001E-2</v>
      </c>
      <c r="Q454" s="112">
        <v>8.7999999999999995E-2</v>
      </c>
      <c r="R454" s="112">
        <v>6.5000000000000002E-2</v>
      </c>
      <c r="S454" s="113">
        <v>0.08</v>
      </c>
      <c r="U454" s="125">
        <f t="shared" si="366"/>
        <v>0.10123895881329183</v>
      </c>
      <c r="V454" s="125">
        <f t="shared" si="367"/>
        <v>7.1900827728599195E-2</v>
      </c>
      <c r="W454" s="125">
        <f t="shared" si="368"/>
        <v>0.05</v>
      </c>
      <c r="X454" s="125">
        <f t="shared" si="369"/>
        <v>7.9839999999999994E-2</v>
      </c>
      <c r="Y454" s="125">
        <f t="shared" si="370"/>
        <v>7.7280000000000001E-2</v>
      </c>
      <c r="Z454" s="125">
        <f t="shared" si="371"/>
        <v>8.6205140413908518E-2</v>
      </c>
    </row>
    <row r="455" spans="1:26" s="1" customFormat="1" x14ac:dyDescent="0.25">
      <c r="A455" s="4"/>
      <c r="B455" s="111" t="s">
        <v>49</v>
      </c>
      <c r="C455" s="112">
        <v>3.5999999999999997E-2</v>
      </c>
      <c r="D455" s="112">
        <v>4.0000000000000001E-3</v>
      </c>
      <c r="E455" s="112">
        <v>0.107</v>
      </c>
      <c r="F455" s="112">
        <v>5.0999999999999997E-2</v>
      </c>
      <c r="G455" s="112">
        <v>5.8999999999999997E-2</v>
      </c>
      <c r="H455" s="112">
        <v>4.9000000000000002E-2</v>
      </c>
      <c r="I455" s="112">
        <v>5.2999999999999999E-2</v>
      </c>
      <c r="J455" s="112">
        <v>5.5E-2</v>
      </c>
      <c r="K455" s="112">
        <v>4.2000000000000003E-2</v>
      </c>
      <c r="L455" s="112">
        <v>4.3999999999999997E-2</v>
      </c>
      <c r="M455" s="112">
        <v>0.06</v>
      </c>
      <c r="N455" s="112">
        <v>4.2000000000000003E-2</v>
      </c>
      <c r="O455" s="112">
        <v>0.05</v>
      </c>
      <c r="P455" s="112">
        <v>6.6000000000000003E-2</v>
      </c>
      <c r="Q455" s="112">
        <v>4.8000000000000001E-2</v>
      </c>
      <c r="R455" s="112">
        <v>5.8999999999999997E-2</v>
      </c>
      <c r="S455" s="113">
        <v>5.1999999999999998E-2</v>
      </c>
      <c r="U455" s="125">
        <f t="shared" si="366"/>
        <v>4.8432171918890855E-2</v>
      </c>
      <c r="V455" s="125">
        <f t="shared" si="367"/>
        <v>5.5693958007508121E-2</v>
      </c>
      <c r="W455" s="125">
        <f t="shared" si="368"/>
        <v>4.2000000000000003E-2</v>
      </c>
      <c r="X455" s="125">
        <f t="shared" si="369"/>
        <v>5.2159999999999998E-2</v>
      </c>
      <c r="Y455" s="125">
        <f t="shared" si="370"/>
        <v>4.9360000000000001E-2</v>
      </c>
      <c r="Z455" s="125">
        <f t="shared" si="371"/>
        <v>5.1985556044309655E-2</v>
      </c>
    </row>
    <row r="456" spans="1:26" s="1" customFormat="1" x14ac:dyDescent="0.25">
      <c r="A456" s="4"/>
      <c r="B456" s="114" t="s">
        <v>10</v>
      </c>
      <c r="C456" s="115">
        <v>1</v>
      </c>
      <c r="D456" s="115">
        <v>1</v>
      </c>
      <c r="E456" s="115">
        <v>1</v>
      </c>
      <c r="F456" s="115">
        <v>1</v>
      </c>
      <c r="G456" s="115">
        <v>1</v>
      </c>
      <c r="H456" s="115">
        <v>1</v>
      </c>
      <c r="I456" s="115">
        <v>1</v>
      </c>
      <c r="J456" s="115">
        <v>1</v>
      </c>
      <c r="K456" s="115">
        <v>1</v>
      </c>
      <c r="L456" s="115">
        <v>1</v>
      </c>
      <c r="M456" s="115">
        <v>1</v>
      </c>
      <c r="N456" s="115">
        <v>1</v>
      </c>
      <c r="O456" s="115">
        <v>1</v>
      </c>
      <c r="P456" s="115">
        <v>1</v>
      </c>
      <c r="Q456" s="115">
        <v>1</v>
      </c>
      <c r="R456" s="115">
        <v>1</v>
      </c>
      <c r="S456" s="116">
        <v>1</v>
      </c>
      <c r="U456" s="126">
        <f>SUM(U451:U455)</f>
        <v>0.99947040194854109</v>
      </c>
      <c r="V456" s="126">
        <f t="shared" ref="V456:Z456" si="372">SUM(V451:V455)</f>
        <v>0.99982099345039188</v>
      </c>
      <c r="W456" s="126">
        <f t="shared" si="372"/>
        <v>1</v>
      </c>
      <c r="X456" s="126">
        <f t="shared" si="372"/>
        <v>1.0000000000000002</v>
      </c>
      <c r="Y456" s="126">
        <f t="shared" si="372"/>
        <v>1.0007900000000001</v>
      </c>
      <c r="Z456" s="126">
        <f t="shared" si="372"/>
        <v>0.99953056824368203</v>
      </c>
    </row>
    <row r="457" spans="1:26" s="1" customFormat="1" ht="24" x14ac:dyDescent="0.25">
      <c r="B457" s="127" t="s">
        <v>175</v>
      </c>
      <c r="C457" s="109"/>
      <c r="D457" s="109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  <c r="R457" s="109"/>
      <c r="S457" s="110"/>
      <c r="U457" s="125"/>
      <c r="V457" s="125"/>
      <c r="W457" s="125"/>
      <c r="X457" s="125"/>
      <c r="Y457" s="125"/>
      <c r="Z457" s="125"/>
    </row>
    <row r="458" spans="1:26" s="1" customFormat="1" x14ac:dyDescent="0.25">
      <c r="A458" s="3"/>
      <c r="B458" s="111" t="s">
        <v>171</v>
      </c>
      <c r="C458" s="112">
        <v>0.51</v>
      </c>
      <c r="D458" s="112">
        <v>0.82499999999999996</v>
      </c>
      <c r="E458" s="112">
        <v>0.54900000000000004</v>
      </c>
      <c r="F458" s="112">
        <v>0.58299999999999996</v>
      </c>
      <c r="G458" s="112">
        <v>0.32400000000000001</v>
      </c>
      <c r="H458" s="112">
        <v>0.64</v>
      </c>
      <c r="I458" s="112">
        <v>0.496</v>
      </c>
      <c r="J458" s="112">
        <v>0.44600000000000001</v>
      </c>
      <c r="K458" s="112">
        <v>0.40500000000000003</v>
      </c>
      <c r="L458" s="112">
        <v>0.48199999999999998</v>
      </c>
      <c r="M458" s="112">
        <v>0.54400000000000004</v>
      </c>
      <c r="N458" s="112">
        <v>0.53300000000000003</v>
      </c>
      <c r="O458" s="112">
        <v>0.53600000000000003</v>
      </c>
      <c r="P458" s="112">
        <v>0.45900000000000002</v>
      </c>
      <c r="Q458" s="112">
        <v>0.51100000000000001</v>
      </c>
      <c r="R458" s="112">
        <v>0.51600000000000001</v>
      </c>
      <c r="S458" s="113">
        <v>0.51300000000000001</v>
      </c>
      <c r="U458" s="125">
        <f>+(C458*$C$1)+(D458*$D$1)+(E458*$E$1)</f>
        <v>0.56117707659379235</v>
      </c>
      <c r="V458" s="125">
        <f>+(G458*$G$1)+(H458*$H$1)+(I458*$I$1)</f>
        <v>0.42402406257326708</v>
      </c>
      <c r="W458" s="125">
        <f>+(K458*$K$1)</f>
        <v>0.40500000000000003</v>
      </c>
      <c r="X458" s="125">
        <f>+(L458*$L$1)+(M458*$M$1)</f>
        <v>0.51361999999999997</v>
      </c>
      <c r="Y458" s="125">
        <f>+(N458*$N$1)+(O458*$O$1)+(P458*$P$1)</f>
        <v>0.51832999999999996</v>
      </c>
      <c r="Z458" s="125">
        <f>+(C458*$C$2)+(D458*$D$2)+(E458*$E$2)+(G458*$G$2)+(H458*$H$2)+(I458*$I$2)+(K458*$K$2)</f>
        <v>0.49199917929677767</v>
      </c>
    </row>
    <row r="459" spans="1:26" s="1" customFormat="1" x14ac:dyDescent="0.25">
      <c r="A459" s="3"/>
      <c r="B459" s="111" t="s">
        <v>172</v>
      </c>
      <c r="C459" s="112">
        <v>0.32400000000000001</v>
      </c>
      <c r="D459" s="112">
        <v>0.11</v>
      </c>
      <c r="E459" s="112">
        <v>0.247</v>
      </c>
      <c r="F459" s="112">
        <v>0.25900000000000001</v>
      </c>
      <c r="G459" s="112">
        <v>0.39300000000000002</v>
      </c>
      <c r="H459" s="112">
        <v>0.26600000000000001</v>
      </c>
      <c r="I459" s="112">
        <v>0.28899999999999998</v>
      </c>
      <c r="J459" s="112">
        <v>0.33400000000000002</v>
      </c>
      <c r="K459" s="112">
        <v>0.49199999999999999</v>
      </c>
      <c r="L459" s="112">
        <v>0.31900000000000001</v>
      </c>
      <c r="M459" s="112">
        <v>0.28899999999999998</v>
      </c>
      <c r="N459" s="112">
        <v>0.307</v>
      </c>
      <c r="O459" s="112">
        <v>0.29299999999999998</v>
      </c>
      <c r="P459" s="112">
        <v>0.316</v>
      </c>
      <c r="Q459" s="112">
        <v>0.29499999999999998</v>
      </c>
      <c r="R459" s="112">
        <v>0.31900000000000001</v>
      </c>
      <c r="S459" s="113">
        <v>0.30399999999999999</v>
      </c>
      <c r="U459" s="125">
        <f t="shared" ref="U459:U462" si="373">+(C459*$C$1)+(D459*$D$1)+(E459*$E$1)</f>
        <v>0.27735331209288011</v>
      </c>
      <c r="V459" s="125">
        <f t="shared" ref="V459:V462" si="374">+(G459*$G$1)+(H459*$H$1)+(I459*$I$1)</f>
        <v>0.34398924226197625</v>
      </c>
      <c r="W459" s="125">
        <f t="shared" ref="W459:W462" si="375">+(K459*$K$1)</f>
        <v>0.49199999999999999</v>
      </c>
      <c r="X459" s="125">
        <f t="shared" ref="X459:X462" si="376">+(L459*$L$1)+(M459*$M$1)</f>
        <v>0.30369999999999997</v>
      </c>
      <c r="Y459" s="125">
        <f t="shared" ref="Y459:Y462" si="377">+(N459*$N$1)+(O459*$O$1)+(P459*$P$1)</f>
        <v>0.30482999999999999</v>
      </c>
      <c r="Z459" s="125">
        <f t="shared" ref="Z459:Z462" si="378">+(C459*$C$2)+(D459*$D$2)+(E459*$E$2)+(G459*$G$2)+(H459*$H$2)+(I459*$I$2)+(K459*$K$2)</f>
        <v>0.31193022729992914</v>
      </c>
    </row>
    <row r="460" spans="1:26" s="1" customFormat="1" x14ac:dyDescent="0.25">
      <c r="A460" s="3"/>
      <c r="B460" s="111" t="s">
        <v>173</v>
      </c>
      <c r="C460" s="112">
        <v>6.7000000000000004E-2</v>
      </c>
      <c r="D460" s="112">
        <v>5.6000000000000001E-2</v>
      </c>
      <c r="E460" s="112">
        <v>0.10199999999999999</v>
      </c>
      <c r="F460" s="112">
        <v>7.4999999999999997E-2</v>
      </c>
      <c r="G460" s="112">
        <v>0.14899999999999999</v>
      </c>
      <c r="H460" s="112">
        <v>3.5999999999999997E-2</v>
      </c>
      <c r="I460" s="112">
        <v>7.9000000000000001E-2</v>
      </c>
      <c r="J460" s="112">
        <v>0.10299999999999999</v>
      </c>
      <c r="K460" s="112">
        <v>5.2999999999999999E-2</v>
      </c>
      <c r="L460" s="112">
        <v>8.8999999999999996E-2</v>
      </c>
      <c r="M460" s="112">
        <v>8.4000000000000005E-2</v>
      </c>
      <c r="N460" s="112">
        <v>8.3000000000000004E-2</v>
      </c>
      <c r="O460" s="112">
        <v>8.5999999999999993E-2</v>
      </c>
      <c r="P460" s="112">
        <v>9.0999999999999998E-2</v>
      </c>
      <c r="Q460" s="112">
        <v>9.7000000000000003E-2</v>
      </c>
      <c r="R460" s="112">
        <v>6.8000000000000005E-2</v>
      </c>
      <c r="S460" s="113">
        <v>8.6999999999999994E-2</v>
      </c>
      <c r="U460" s="125">
        <f t="shared" si="373"/>
        <v>7.3765219418298028E-2</v>
      </c>
      <c r="V460" s="125">
        <f t="shared" si="374"/>
        <v>0.11108586743615731</v>
      </c>
      <c r="W460" s="125">
        <f t="shared" si="375"/>
        <v>5.2999999999999999E-2</v>
      </c>
      <c r="X460" s="125">
        <f t="shared" si="376"/>
        <v>8.6449999999999999E-2</v>
      </c>
      <c r="Y460" s="125">
        <f t="shared" si="377"/>
        <v>8.5550000000000001E-2</v>
      </c>
      <c r="Z460" s="125">
        <f t="shared" si="378"/>
        <v>9.2113420783608013E-2</v>
      </c>
    </row>
    <row r="461" spans="1:26" s="1" customFormat="1" x14ac:dyDescent="0.25">
      <c r="A461" s="3"/>
      <c r="B461" s="111" t="s">
        <v>174</v>
      </c>
      <c r="C461" s="112">
        <v>8.7999999999999995E-2</v>
      </c>
      <c r="D461" s="112">
        <v>4.0000000000000001E-3</v>
      </c>
      <c r="E461" s="112">
        <v>5.3999999999999999E-2</v>
      </c>
      <c r="F461" s="112">
        <v>6.2E-2</v>
      </c>
      <c r="G461" s="112">
        <v>9.0999999999999998E-2</v>
      </c>
      <c r="H461" s="112">
        <v>1.9E-2</v>
      </c>
      <c r="I461" s="112">
        <v>0.112</v>
      </c>
      <c r="J461" s="112">
        <v>0.08</v>
      </c>
      <c r="K461" s="112">
        <v>3.3000000000000002E-2</v>
      </c>
      <c r="L461" s="112">
        <v>7.8E-2</v>
      </c>
      <c r="M461" s="112">
        <v>5.8999999999999997E-2</v>
      </c>
      <c r="N461" s="112">
        <v>4.9000000000000002E-2</v>
      </c>
      <c r="O461" s="112">
        <v>6.6000000000000003E-2</v>
      </c>
      <c r="P461" s="112">
        <v>9.2999999999999999E-2</v>
      </c>
      <c r="Q461" s="112">
        <v>7.2999999999999995E-2</v>
      </c>
      <c r="R461" s="112">
        <v>6.0999999999999999E-2</v>
      </c>
      <c r="S461" s="113">
        <v>6.9000000000000006E-2</v>
      </c>
      <c r="U461" s="125">
        <f t="shared" si="373"/>
        <v>6.8802036582202214E-2</v>
      </c>
      <c r="V461" s="125">
        <f t="shared" si="374"/>
        <v>8.3417446165669928E-2</v>
      </c>
      <c r="W461" s="125">
        <f t="shared" si="375"/>
        <v>3.3000000000000002E-2</v>
      </c>
      <c r="X461" s="125">
        <f t="shared" si="376"/>
        <v>6.8309999999999996E-2</v>
      </c>
      <c r="Y461" s="125">
        <f t="shared" si="377"/>
        <v>6.3170000000000004E-2</v>
      </c>
      <c r="Z461" s="125">
        <f t="shared" si="378"/>
        <v>7.5703928413934293E-2</v>
      </c>
    </row>
    <row r="462" spans="1:26" s="1" customFormat="1" x14ac:dyDescent="0.25">
      <c r="A462" s="4"/>
      <c r="B462" s="111" t="s">
        <v>49</v>
      </c>
      <c r="C462" s="112">
        <v>1.2E-2</v>
      </c>
      <c r="D462" s="112">
        <v>4.0000000000000001E-3</v>
      </c>
      <c r="E462" s="112">
        <v>4.8000000000000001E-2</v>
      </c>
      <c r="F462" s="112">
        <v>2.1000000000000001E-2</v>
      </c>
      <c r="G462" s="112">
        <v>4.2999999999999997E-2</v>
      </c>
      <c r="H462" s="112">
        <v>0.04</v>
      </c>
      <c r="I462" s="112">
        <v>2.4E-2</v>
      </c>
      <c r="J462" s="112">
        <v>3.6999999999999998E-2</v>
      </c>
      <c r="K462" s="112">
        <v>1.7000000000000001E-2</v>
      </c>
      <c r="L462" s="112">
        <v>3.1E-2</v>
      </c>
      <c r="M462" s="112">
        <v>2.5000000000000001E-2</v>
      </c>
      <c r="N462" s="112">
        <v>2.8000000000000001E-2</v>
      </c>
      <c r="O462" s="112">
        <v>1.9E-2</v>
      </c>
      <c r="P462" s="112">
        <v>4.1000000000000002E-2</v>
      </c>
      <c r="Q462" s="112">
        <v>2.4E-2</v>
      </c>
      <c r="R462" s="112">
        <v>3.5000000000000003E-2</v>
      </c>
      <c r="S462" s="113">
        <v>2.8000000000000001E-2</v>
      </c>
      <c r="U462" s="125">
        <f t="shared" si="373"/>
        <v>1.9400460760161397E-2</v>
      </c>
      <c r="V462" s="125">
        <f t="shared" si="374"/>
        <v>3.7662388112537221E-2</v>
      </c>
      <c r="W462" s="125">
        <f t="shared" si="375"/>
        <v>1.7000000000000001E-2</v>
      </c>
      <c r="X462" s="125">
        <f t="shared" si="376"/>
        <v>2.794E-2</v>
      </c>
      <c r="Y462" s="125">
        <f t="shared" si="377"/>
        <v>2.8119999999999999E-2</v>
      </c>
      <c r="Z462" s="125">
        <f t="shared" si="378"/>
        <v>2.8473484192339311E-2</v>
      </c>
    </row>
    <row r="463" spans="1:26" s="1" customFormat="1" x14ac:dyDescent="0.25">
      <c r="A463" s="4"/>
      <c r="B463" s="114" t="s">
        <v>10</v>
      </c>
      <c r="C463" s="115">
        <v>1</v>
      </c>
      <c r="D463" s="115">
        <v>1</v>
      </c>
      <c r="E463" s="115">
        <v>1</v>
      </c>
      <c r="F463" s="115">
        <v>1</v>
      </c>
      <c r="G463" s="115">
        <v>1</v>
      </c>
      <c r="H463" s="115">
        <v>1</v>
      </c>
      <c r="I463" s="115">
        <v>1</v>
      </c>
      <c r="J463" s="115">
        <v>1</v>
      </c>
      <c r="K463" s="115">
        <v>1</v>
      </c>
      <c r="L463" s="115">
        <v>1</v>
      </c>
      <c r="M463" s="115">
        <v>1</v>
      </c>
      <c r="N463" s="115">
        <v>1</v>
      </c>
      <c r="O463" s="115">
        <v>1</v>
      </c>
      <c r="P463" s="115">
        <v>1</v>
      </c>
      <c r="Q463" s="115">
        <v>1</v>
      </c>
      <c r="R463" s="115">
        <v>1</v>
      </c>
      <c r="S463" s="116">
        <v>1</v>
      </c>
      <c r="U463" s="126">
        <f>SUM(U458:U462)</f>
        <v>1.0004981054473341</v>
      </c>
      <c r="V463" s="126">
        <f t="shared" ref="V463" si="379">SUM(V458:V462)</f>
        <v>1.0001790065496079</v>
      </c>
      <c r="W463" s="126">
        <f t="shared" ref="W463" si="380">SUM(W458:W462)</f>
        <v>1</v>
      </c>
      <c r="X463" s="126">
        <f t="shared" ref="X463" si="381">SUM(X458:X462)</f>
        <v>1.0000199999999999</v>
      </c>
      <c r="Y463" s="126">
        <f t="shared" ref="Y463" si="382">SUM(Y458:Y462)</f>
        <v>0.99999999999999989</v>
      </c>
      <c r="Z463" s="126">
        <f t="shared" ref="Z463" si="383">SUM(Z458:Z462)</f>
        <v>1.0002202399865885</v>
      </c>
    </row>
    <row r="464" spans="1:26" s="1" customFormat="1" ht="36" x14ac:dyDescent="0.25">
      <c r="B464" s="127" t="s">
        <v>176</v>
      </c>
      <c r="C464" s="109"/>
      <c r="D464" s="109"/>
      <c r="E464" s="109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  <c r="R464" s="109"/>
      <c r="S464" s="110"/>
      <c r="U464" s="125"/>
      <c r="V464" s="125"/>
      <c r="W464" s="125"/>
      <c r="X464" s="125"/>
      <c r="Y464" s="125"/>
      <c r="Z464" s="125"/>
    </row>
    <row r="465" spans="1:26" s="1" customFormat="1" x14ac:dyDescent="0.25">
      <c r="A465" s="3"/>
      <c r="B465" s="111" t="s">
        <v>171</v>
      </c>
      <c r="C465" s="112">
        <v>0.63300000000000001</v>
      </c>
      <c r="D465" s="112">
        <v>0.872</v>
      </c>
      <c r="E465" s="112">
        <v>0.68799999999999994</v>
      </c>
      <c r="F465" s="112">
        <v>0.69599999999999995</v>
      </c>
      <c r="G465" s="112">
        <v>0.35799999999999998</v>
      </c>
      <c r="H465" s="112">
        <v>0.68300000000000005</v>
      </c>
      <c r="I465" s="112">
        <v>0.59599999999999997</v>
      </c>
      <c r="J465" s="112">
        <v>0.501</v>
      </c>
      <c r="K465" s="112">
        <v>0.50700000000000001</v>
      </c>
      <c r="L465" s="112">
        <v>0.59599999999999997</v>
      </c>
      <c r="M465" s="112">
        <v>0.60199999999999998</v>
      </c>
      <c r="N465" s="112">
        <v>0.59099999999999997</v>
      </c>
      <c r="O465" s="112">
        <v>0.623</v>
      </c>
      <c r="P465" s="112">
        <v>0.57299999999999995</v>
      </c>
      <c r="Q465" s="112">
        <v>0.61499999999999999</v>
      </c>
      <c r="R465" s="112">
        <v>0.57099999999999995</v>
      </c>
      <c r="S465" s="113">
        <v>0.59899999999999998</v>
      </c>
      <c r="U465" s="125">
        <f>+(C465*$C$1)+(D465*$D$1)+(E465*$E$1)</f>
        <v>0.67780593620310592</v>
      </c>
      <c r="V465" s="125">
        <f>+(G465*$G$1)+(H465*$H$1)+(I465*$I$1)</f>
        <v>0.47631086298027381</v>
      </c>
      <c r="W465" s="125">
        <f>+(K465*$K$1)</f>
        <v>0.50700000000000001</v>
      </c>
      <c r="X465" s="125">
        <f>+(L465*$L$1)+(M465*$M$1)</f>
        <v>0.59905999999999993</v>
      </c>
      <c r="Y465" s="125">
        <f>+(N465*$N$1)+(O465*$O$1)+(P465*$P$1)</f>
        <v>0.59650000000000003</v>
      </c>
      <c r="Z465" s="125">
        <f>+(C465*$C$2)+(D465*$D$2)+(E465*$E$2)+(G465*$G$2)+(H465*$H$2)+(I465*$I$2)+(K465*$K$2)</f>
        <v>0.57647588359334789</v>
      </c>
    </row>
    <row r="466" spans="1:26" s="1" customFormat="1" x14ac:dyDescent="0.25">
      <c r="A466" s="3"/>
      <c r="B466" s="111" t="s">
        <v>172</v>
      </c>
      <c r="C466" s="112">
        <v>0.26300000000000001</v>
      </c>
      <c r="D466" s="112">
        <v>0.128</v>
      </c>
      <c r="E466" s="112">
        <v>0.20799999999999999</v>
      </c>
      <c r="F466" s="112">
        <v>0.22</v>
      </c>
      <c r="G466" s="112">
        <v>0.442</v>
      </c>
      <c r="H466" s="112">
        <v>0.255</v>
      </c>
      <c r="I466" s="112">
        <v>0.308</v>
      </c>
      <c r="J466" s="112">
        <v>0.36</v>
      </c>
      <c r="K466" s="112">
        <v>0.223</v>
      </c>
      <c r="L466" s="112">
        <v>0.27800000000000002</v>
      </c>
      <c r="M466" s="112">
        <v>0.28899999999999998</v>
      </c>
      <c r="N466" s="112">
        <v>0.308</v>
      </c>
      <c r="O466" s="112">
        <v>0.26200000000000001</v>
      </c>
      <c r="P466" s="112">
        <v>0.28999999999999998</v>
      </c>
      <c r="Q466" s="112">
        <v>0.27400000000000002</v>
      </c>
      <c r="R466" s="112">
        <v>0.30099999999999999</v>
      </c>
      <c r="S466" s="113">
        <v>0.28399999999999997</v>
      </c>
      <c r="U466" s="125">
        <f t="shared" ref="U466:U469" si="384">+(C466*$C$1)+(D466*$D$1)+(E466*$E$1)</f>
        <v>0.23206212987344263</v>
      </c>
      <c r="V466" s="125">
        <f t="shared" ref="V466:V469" si="385">+(G466*$G$1)+(H466*$H$1)+(I466*$I$1)</f>
        <v>0.37466896680343731</v>
      </c>
      <c r="W466" s="125">
        <f t="shared" ref="W466:W469" si="386">+(K466*$K$1)</f>
        <v>0.223</v>
      </c>
      <c r="X466" s="125">
        <f t="shared" ref="X466:X469" si="387">+(L466*$L$1)+(M466*$M$1)</f>
        <v>0.28361000000000003</v>
      </c>
      <c r="Y466" s="125">
        <f t="shared" ref="Y466:Y469" si="388">+(N466*$N$1)+(O466*$O$1)+(P466*$P$1)</f>
        <v>0.29087999999999997</v>
      </c>
      <c r="Z466" s="125">
        <f t="shared" ref="Z466:Z469" si="389">+(C466*$C$2)+(D466*$D$2)+(E466*$E$2)+(G466*$G$2)+(H466*$H$2)+(I466*$I$2)+(K466*$K$2)</f>
        <v>0.30278358809533396</v>
      </c>
    </row>
    <row r="467" spans="1:26" s="1" customFormat="1" x14ac:dyDescent="0.25">
      <c r="A467" s="3"/>
      <c r="B467" s="111" t="s">
        <v>173</v>
      </c>
      <c r="C467" s="112">
        <v>0.06</v>
      </c>
      <c r="D467" s="112"/>
      <c r="E467" s="112">
        <v>4.5999999999999999E-2</v>
      </c>
      <c r="F467" s="112">
        <v>4.3999999999999997E-2</v>
      </c>
      <c r="G467" s="112">
        <v>0.12</v>
      </c>
      <c r="H467" s="112">
        <v>6.0000000000000001E-3</v>
      </c>
      <c r="I467" s="112">
        <v>4.9000000000000002E-2</v>
      </c>
      <c r="J467" s="112">
        <v>7.2999999999999995E-2</v>
      </c>
      <c r="K467" s="112">
        <v>0.20300000000000001</v>
      </c>
      <c r="L467" s="112">
        <v>5.8999999999999997E-2</v>
      </c>
      <c r="M467" s="112">
        <v>7.0000000000000007E-2</v>
      </c>
      <c r="N467" s="112">
        <v>5.7000000000000002E-2</v>
      </c>
      <c r="O467" s="112">
        <v>6.7000000000000004E-2</v>
      </c>
      <c r="P467" s="112">
        <v>6.9000000000000006E-2</v>
      </c>
      <c r="Q467" s="112">
        <v>6.2E-2</v>
      </c>
      <c r="R467" s="112">
        <v>7.0000000000000007E-2</v>
      </c>
      <c r="S467" s="113">
        <v>6.5000000000000002E-2</v>
      </c>
      <c r="U467" s="125">
        <f t="shared" si="384"/>
        <v>4.8706379008356462E-2</v>
      </c>
      <c r="V467" s="125">
        <f t="shared" si="385"/>
        <v>8.1654198137147319E-2</v>
      </c>
      <c r="W467" s="125">
        <f t="shared" si="386"/>
        <v>0.20300000000000001</v>
      </c>
      <c r="X467" s="125">
        <f t="shared" si="387"/>
        <v>6.4610000000000001E-2</v>
      </c>
      <c r="Y467" s="125">
        <f t="shared" si="388"/>
        <v>6.2420000000000003E-2</v>
      </c>
      <c r="Z467" s="125">
        <f t="shared" si="389"/>
        <v>6.6121246718641932E-2</v>
      </c>
    </row>
    <row r="468" spans="1:26" s="1" customFormat="1" x14ac:dyDescent="0.25">
      <c r="A468" s="3"/>
      <c r="B468" s="111" t="s">
        <v>174</v>
      </c>
      <c r="C468" s="112">
        <v>2.9000000000000001E-2</v>
      </c>
      <c r="D468" s="112"/>
      <c r="E468" s="112">
        <v>1.9E-2</v>
      </c>
      <c r="F468" s="112">
        <v>2.1000000000000001E-2</v>
      </c>
      <c r="G468" s="112">
        <v>4.4999999999999998E-2</v>
      </c>
      <c r="H468" s="112">
        <v>1.6E-2</v>
      </c>
      <c r="I468" s="112">
        <v>2.5999999999999999E-2</v>
      </c>
      <c r="J468" s="112">
        <v>3.3000000000000002E-2</v>
      </c>
      <c r="K468" s="112">
        <v>0.05</v>
      </c>
      <c r="L468" s="112">
        <v>3.5999999999999997E-2</v>
      </c>
      <c r="M468" s="112">
        <v>1.9E-2</v>
      </c>
      <c r="N468" s="112">
        <v>2.5999999999999999E-2</v>
      </c>
      <c r="O468" s="112">
        <v>2.8000000000000001E-2</v>
      </c>
      <c r="P468" s="112">
        <v>2.8000000000000001E-2</v>
      </c>
      <c r="Q468" s="112">
        <v>2.5000000000000001E-2</v>
      </c>
      <c r="R468" s="112">
        <v>3.2000000000000001E-2</v>
      </c>
      <c r="S468" s="113">
        <v>2.7E-2</v>
      </c>
      <c r="U468" s="125">
        <f t="shared" si="384"/>
        <v>2.2780933370563975E-2</v>
      </c>
      <c r="V468" s="125">
        <f t="shared" si="385"/>
        <v>3.5008217822730288E-2</v>
      </c>
      <c r="W468" s="125">
        <f t="shared" si="386"/>
        <v>0.05</v>
      </c>
      <c r="X468" s="125">
        <f t="shared" si="387"/>
        <v>2.733E-2</v>
      </c>
      <c r="Y468" s="125">
        <f t="shared" si="388"/>
        <v>2.7E-2</v>
      </c>
      <c r="Z468" s="125">
        <f t="shared" si="389"/>
        <v>2.9036831488018795E-2</v>
      </c>
    </row>
    <row r="469" spans="1:26" s="1" customFormat="1" x14ac:dyDescent="0.25">
      <c r="A469" s="4"/>
      <c r="B469" s="111" t="s">
        <v>49</v>
      </c>
      <c r="C469" s="112">
        <v>1.4999999999999999E-2</v>
      </c>
      <c r="D469" s="112"/>
      <c r="E469" s="112">
        <v>3.9E-2</v>
      </c>
      <c r="F469" s="112">
        <v>1.9E-2</v>
      </c>
      <c r="G469" s="112">
        <v>3.5000000000000003E-2</v>
      </c>
      <c r="H469" s="112">
        <v>0.04</v>
      </c>
      <c r="I469" s="112">
        <v>2.1999999999999999E-2</v>
      </c>
      <c r="J469" s="112">
        <v>3.3000000000000002E-2</v>
      </c>
      <c r="K469" s="112">
        <v>1.7000000000000001E-2</v>
      </c>
      <c r="L469" s="112">
        <v>3.1E-2</v>
      </c>
      <c r="M469" s="112">
        <v>0.02</v>
      </c>
      <c r="N469" s="112">
        <v>0.02</v>
      </c>
      <c r="O469" s="112">
        <v>0.02</v>
      </c>
      <c r="P469" s="112">
        <v>3.9E-2</v>
      </c>
      <c r="Q469" s="112">
        <v>2.4E-2</v>
      </c>
      <c r="R469" s="112">
        <v>2.7E-2</v>
      </c>
      <c r="S469" s="113">
        <v>2.5000000000000001E-2</v>
      </c>
      <c r="U469" s="125">
        <f t="shared" si="384"/>
        <v>1.8644621544530966E-2</v>
      </c>
      <c r="V469" s="125">
        <f t="shared" si="385"/>
        <v>3.2610417005813179E-2</v>
      </c>
      <c r="W469" s="125">
        <f t="shared" si="386"/>
        <v>1.7000000000000001E-2</v>
      </c>
      <c r="X469" s="125">
        <f t="shared" si="387"/>
        <v>2.5390000000000003E-2</v>
      </c>
      <c r="Y469" s="125">
        <f t="shared" si="388"/>
        <v>2.3990000000000001E-2</v>
      </c>
      <c r="Z469" s="125">
        <f t="shared" si="389"/>
        <v>2.5590087959157546E-2</v>
      </c>
    </row>
    <row r="470" spans="1:26" s="1" customFormat="1" x14ac:dyDescent="0.25">
      <c r="A470" s="4"/>
      <c r="B470" s="114" t="s">
        <v>10</v>
      </c>
      <c r="C470" s="115">
        <v>1</v>
      </c>
      <c r="D470" s="115">
        <v>1</v>
      </c>
      <c r="E470" s="115">
        <v>1</v>
      </c>
      <c r="F470" s="115">
        <v>1</v>
      </c>
      <c r="G470" s="115">
        <v>1</v>
      </c>
      <c r="H470" s="115">
        <v>1</v>
      </c>
      <c r="I470" s="115">
        <v>1</v>
      </c>
      <c r="J470" s="115">
        <v>1</v>
      </c>
      <c r="K470" s="115">
        <v>1</v>
      </c>
      <c r="L470" s="115">
        <v>1</v>
      </c>
      <c r="M470" s="115">
        <v>1</v>
      </c>
      <c r="N470" s="115">
        <v>1</v>
      </c>
      <c r="O470" s="115">
        <v>1</v>
      </c>
      <c r="P470" s="115">
        <v>1</v>
      </c>
      <c r="Q470" s="115">
        <v>1</v>
      </c>
      <c r="R470" s="115">
        <v>1</v>
      </c>
      <c r="S470" s="116">
        <v>1</v>
      </c>
      <c r="U470" s="126">
        <f>SUM(U465:U469)</f>
        <v>1</v>
      </c>
      <c r="V470" s="126">
        <f t="shared" ref="V470" si="390">SUM(V465:V469)</f>
        <v>1.0002526627494019</v>
      </c>
      <c r="W470" s="126">
        <f t="shared" ref="W470" si="391">SUM(W465:W469)</f>
        <v>1</v>
      </c>
      <c r="X470" s="126">
        <f t="shared" ref="X470" si="392">SUM(X465:X469)</f>
        <v>0.99999999999999989</v>
      </c>
      <c r="Y470" s="126">
        <f t="shared" ref="Y470" si="393">SUM(Y465:Y469)</f>
        <v>1.0007900000000001</v>
      </c>
      <c r="Z470" s="126">
        <f t="shared" ref="Z470" si="394">SUM(Z465:Z469)</f>
        <v>1.0000076378545002</v>
      </c>
    </row>
    <row r="471" spans="1:26" s="1" customFormat="1" ht="24" x14ac:dyDescent="0.25">
      <c r="B471" s="127" t="s">
        <v>177</v>
      </c>
      <c r="C471" s="109"/>
      <c r="D471" s="109"/>
      <c r="E471" s="109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  <c r="R471" s="109"/>
      <c r="S471" s="110"/>
      <c r="U471" s="125"/>
      <c r="V471" s="125"/>
      <c r="W471" s="125"/>
      <c r="X471" s="125"/>
      <c r="Y471" s="125"/>
      <c r="Z471" s="125"/>
    </row>
    <row r="472" spans="1:26" s="1" customFormat="1" x14ac:dyDescent="0.25">
      <c r="B472" s="111" t="s">
        <v>171</v>
      </c>
      <c r="C472" s="112">
        <v>0.60799999999999998</v>
      </c>
      <c r="D472" s="112">
        <v>0.88300000000000001</v>
      </c>
      <c r="E472" s="112">
        <v>0.627</v>
      </c>
      <c r="F472" s="112">
        <v>0.66700000000000004</v>
      </c>
      <c r="G472" s="112">
        <v>0.42099999999999999</v>
      </c>
      <c r="H472" s="112">
        <v>0.68</v>
      </c>
      <c r="I472" s="112">
        <v>0.67100000000000004</v>
      </c>
      <c r="J472" s="112">
        <v>0.55200000000000005</v>
      </c>
      <c r="K472" s="112">
        <v>0.45200000000000001</v>
      </c>
      <c r="L472" s="112">
        <v>0.61</v>
      </c>
      <c r="M472" s="112">
        <v>0.6</v>
      </c>
      <c r="N472" s="112">
        <v>0.58799999999999997</v>
      </c>
      <c r="O472" s="112">
        <v>0.63400000000000001</v>
      </c>
      <c r="P472" s="112">
        <v>0.58199999999999996</v>
      </c>
      <c r="Q472" s="112">
        <v>0.61599999999999999</v>
      </c>
      <c r="R472" s="112">
        <v>0.58499999999999996</v>
      </c>
      <c r="S472" s="113">
        <v>0.60499999999999998</v>
      </c>
      <c r="U472" s="125">
        <f>+(C472*$C$1)+(D472*$D$1)+(E472*$E$1)</f>
        <v>0.64913918554047689</v>
      </c>
      <c r="V472" s="125">
        <f>+(G472*$G$1)+(H472*$H$1)+(I472*$I$1)</f>
        <v>0.53052838369897304</v>
      </c>
      <c r="W472" s="125">
        <f>+(K472*$K$1)</f>
        <v>0.45200000000000001</v>
      </c>
      <c r="X472" s="125">
        <f>+(L472*$L$1)+(M472*$M$1)</f>
        <v>0.60489999999999999</v>
      </c>
      <c r="Y472" s="125">
        <f>+(N472*$N$1)+(O472*$O$1)+(P472*$P$1)</f>
        <v>0.60007999999999995</v>
      </c>
      <c r="Z472" s="125">
        <f>+(C472*$C$2)+(D472*$D$2)+(E472*$E$2)+(G472*$G$2)+(H472*$H$2)+(I472*$I$2)+(K472*$K$2)</f>
        <v>0.58872762662264011</v>
      </c>
    </row>
    <row r="473" spans="1:26" s="1" customFormat="1" x14ac:dyDescent="0.25">
      <c r="A473" s="2"/>
      <c r="B473" s="111" t="s">
        <v>172</v>
      </c>
      <c r="C473" s="112">
        <v>0.318</v>
      </c>
      <c r="D473" s="112">
        <v>0.113</v>
      </c>
      <c r="E473" s="112">
        <v>0.248</v>
      </c>
      <c r="F473" s="112">
        <v>0.25700000000000001</v>
      </c>
      <c r="G473" s="112">
        <v>0.38500000000000001</v>
      </c>
      <c r="H473" s="112">
        <v>0.26200000000000001</v>
      </c>
      <c r="I473" s="112">
        <v>0.22600000000000001</v>
      </c>
      <c r="J473" s="112">
        <v>0.312</v>
      </c>
      <c r="K473" s="112">
        <v>0.38700000000000001</v>
      </c>
      <c r="L473" s="112">
        <v>0.27300000000000002</v>
      </c>
      <c r="M473" s="112">
        <v>0.30299999999999999</v>
      </c>
      <c r="N473" s="112">
        <v>0.309</v>
      </c>
      <c r="O473" s="112">
        <v>0.27300000000000002</v>
      </c>
      <c r="P473" s="112">
        <v>0.28699999999999998</v>
      </c>
      <c r="Q473" s="112">
        <v>0.27700000000000002</v>
      </c>
      <c r="R473" s="112">
        <v>0.308</v>
      </c>
      <c r="S473" s="113">
        <v>0.28799999999999998</v>
      </c>
      <c r="U473" s="125">
        <f t="shared" ref="U473:U476" si="395">+(C473*$C$1)+(D473*$D$1)+(E473*$E$1)</f>
        <v>0.27419984001555264</v>
      </c>
      <c r="V473" s="125">
        <f t="shared" ref="V473:V476" si="396">+(G473*$G$1)+(H473*$H$1)+(I473*$I$1)</f>
        <v>0.32280881724329558</v>
      </c>
      <c r="W473" s="125">
        <f t="shared" ref="W473:W476" si="397">+(K473*$K$1)</f>
        <v>0.38700000000000001</v>
      </c>
      <c r="X473" s="125">
        <f t="shared" ref="X473:X476" si="398">+(L473*$L$1)+(M473*$M$1)</f>
        <v>0.2883</v>
      </c>
      <c r="Y473" s="125">
        <f t="shared" ref="Y473:Y476" si="399">+(N473*$N$1)+(O473*$O$1)+(P473*$P$1)</f>
        <v>0.29393999999999998</v>
      </c>
      <c r="Z473" s="125">
        <f t="shared" ref="Z473:Z476" si="400">+(C473*$C$2)+(D473*$D$2)+(E473*$E$2)+(G473*$G$2)+(H473*$H$2)+(I473*$I$2)+(K473*$K$2)</f>
        <v>0.29916622726738185</v>
      </c>
    </row>
    <row r="474" spans="1:26" s="1" customFormat="1" x14ac:dyDescent="0.25">
      <c r="A474" s="2"/>
      <c r="B474" s="111" t="s">
        <v>173</v>
      </c>
      <c r="C474" s="112">
        <v>3.7999999999999999E-2</v>
      </c>
      <c r="D474" s="112">
        <v>2E-3</v>
      </c>
      <c r="E474" s="112">
        <v>7.2999999999999995E-2</v>
      </c>
      <c r="F474" s="112">
        <v>4.1000000000000002E-2</v>
      </c>
      <c r="G474" s="112">
        <v>0.114</v>
      </c>
      <c r="H474" s="112">
        <v>6.0000000000000001E-3</v>
      </c>
      <c r="I474" s="112">
        <v>5.1999999999999998E-2</v>
      </c>
      <c r="J474" s="112">
        <v>7.0999999999999994E-2</v>
      </c>
      <c r="K474" s="112">
        <v>0.13600000000000001</v>
      </c>
      <c r="L474" s="112">
        <v>6.4000000000000001E-2</v>
      </c>
      <c r="M474" s="112">
        <v>5.5E-2</v>
      </c>
      <c r="N474" s="112">
        <v>5.7000000000000002E-2</v>
      </c>
      <c r="O474" s="112">
        <v>5.6000000000000001E-2</v>
      </c>
      <c r="P474" s="112">
        <v>6.6000000000000003E-2</v>
      </c>
      <c r="Q474" s="112">
        <v>6.0999999999999999E-2</v>
      </c>
      <c r="R474" s="112">
        <v>5.6000000000000001E-2</v>
      </c>
      <c r="S474" s="113">
        <v>5.8999999999999997E-2</v>
      </c>
      <c r="U474" s="125">
        <f t="shared" si="395"/>
        <v>4.1431549688358466E-2</v>
      </c>
      <c r="V474" s="125">
        <f t="shared" si="396"/>
        <v>7.9002202179413492E-2</v>
      </c>
      <c r="W474" s="125">
        <f t="shared" si="397"/>
        <v>0.13600000000000001</v>
      </c>
      <c r="X474" s="125">
        <f t="shared" si="398"/>
        <v>5.9410000000000004E-2</v>
      </c>
      <c r="Y474" s="125">
        <f t="shared" si="399"/>
        <v>5.8599999999999999E-2</v>
      </c>
      <c r="Z474" s="125">
        <f t="shared" si="400"/>
        <v>6.0718684041148288E-2</v>
      </c>
    </row>
    <row r="475" spans="1:26" s="1" customFormat="1" x14ac:dyDescent="0.25">
      <c r="A475" s="2"/>
      <c r="B475" s="111" t="s">
        <v>174</v>
      </c>
      <c r="C475" s="112">
        <v>1.2E-2</v>
      </c>
      <c r="D475" s="112">
        <v>2E-3</v>
      </c>
      <c r="E475" s="112">
        <v>1.6E-2</v>
      </c>
      <c r="F475" s="112">
        <v>1.0999999999999999E-2</v>
      </c>
      <c r="G475" s="112">
        <v>4.3999999999999997E-2</v>
      </c>
      <c r="H475" s="112">
        <v>1.6E-2</v>
      </c>
      <c r="I475" s="112">
        <v>1.7000000000000001E-2</v>
      </c>
      <c r="J475" s="112">
        <v>0.03</v>
      </c>
      <c r="K475" s="112">
        <v>8.0000000000000002E-3</v>
      </c>
      <c r="L475" s="112">
        <v>2.3E-2</v>
      </c>
      <c r="M475" s="112">
        <v>1.6E-2</v>
      </c>
      <c r="N475" s="112">
        <v>2.7E-2</v>
      </c>
      <c r="O475" s="112">
        <v>1.7999999999999999E-2</v>
      </c>
      <c r="P475" s="112">
        <v>1.2999999999999999E-2</v>
      </c>
      <c r="Q475" s="112">
        <v>1.9E-2</v>
      </c>
      <c r="R475" s="112">
        <v>2.1000000000000001E-2</v>
      </c>
      <c r="S475" s="113">
        <v>0.02</v>
      </c>
      <c r="U475" s="125">
        <f t="shared" si="395"/>
        <v>1.1607336005106625E-2</v>
      </c>
      <c r="V475" s="125">
        <f t="shared" si="396"/>
        <v>3.2165922377121875E-2</v>
      </c>
      <c r="W475" s="125">
        <f t="shared" si="397"/>
        <v>8.0000000000000002E-3</v>
      </c>
      <c r="X475" s="125">
        <f t="shared" si="398"/>
        <v>1.9429999999999999E-2</v>
      </c>
      <c r="Y475" s="125">
        <f t="shared" si="399"/>
        <v>2.145E-2</v>
      </c>
      <c r="Z475" s="125">
        <f t="shared" si="400"/>
        <v>2.1796540410899394E-2</v>
      </c>
    </row>
    <row r="476" spans="1:26" s="1" customFormat="1" x14ac:dyDescent="0.25">
      <c r="A476" s="2"/>
      <c r="B476" s="111" t="s">
        <v>49</v>
      </c>
      <c r="C476" s="112">
        <v>2.4E-2</v>
      </c>
      <c r="D476" s="112"/>
      <c r="E476" s="112">
        <v>3.5000000000000003E-2</v>
      </c>
      <c r="F476" s="112">
        <v>2.3E-2</v>
      </c>
      <c r="G476" s="112">
        <v>3.5000000000000003E-2</v>
      </c>
      <c r="H476" s="112">
        <v>3.6999999999999998E-2</v>
      </c>
      <c r="I476" s="112">
        <v>3.4000000000000002E-2</v>
      </c>
      <c r="J476" s="112">
        <v>3.5000000000000003E-2</v>
      </c>
      <c r="K476" s="112">
        <v>1.7000000000000001E-2</v>
      </c>
      <c r="L476" s="112">
        <v>0.03</v>
      </c>
      <c r="M476" s="112">
        <v>2.5999999999999999E-2</v>
      </c>
      <c r="N476" s="112">
        <v>1.7999999999999999E-2</v>
      </c>
      <c r="O476" s="112">
        <v>1.9E-2</v>
      </c>
      <c r="P476" s="112">
        <v>5.1999999999999998E-2</v>
      </c>
      <c r="Q476" s="112">
        <v>2.7E-2</v>
      </c>
      <c r="R476" s="112">
        <v>0.03</v>
      </c>
      <c r="S476" s="113">
        <v>2.8000000000000001E-2</v>
      </c>
      <c r="U476" s="125">
        <f t="shared" si="395"/>
        <v>2.3386887776234759E-2</v>
      </c>
      <c r="V476" s="125">
        <f t="shared" si="396"/>
        <v>3.5105350349813866E-2</v>
      </c>
      <c r="W476" s="125">
        <f t="shared" si="397"/>
        <v>1.7000000000000001E-2</v>
      </c>
      <c r="X476" s="125">
        <f t="shared" si="398"/>
        <v>2.7959999999999999E-2</v>
      </c>
      <c r="Y476" s="125">
        <f t="shared" si="399"/>
        <v>2.5429999999999998E-2</v>
      </c>
      <c r="Z476" s="125">
        <f t="shared" si="400"/>
        <v>2.9165028330509005E-2</v>
      </c>
    </row>
    <row r="477" spans="1:26" s="1" customFormat="1" x14ac:dyDescent="0.25">
      <c r="B477" s="114" t="s">
        <v>10</v>
      </c>
      <c r="C477" s="115">
        <v>1</v>
      </c>
      <c r="D477" s="115">
        <v>1</v>
      </c>
      <c r="E477" s="115">
        <v>1</v>
      </c>
      <c r="F477" s="115">
        <v>1</v>
      </c>
      <c r="G477" s="115">
        <v>1</v>
      </c>
      <c r="H477" s="115">
        <v>1</v>
      </c>
      <c r="I477" s="115">
        <v>1</v>
      </c>
      <c r="J477" s="115">
        <v>1</v>
      </c>
      <c r="K477" s="115">
        <v>1</v>
      </c>
      <c r="L477" s="115">
        <v>1</v>
      </c>
      <c r="M477" s="115">
        <v>1</v>
      </c>
      <c r="N477" s="115">
        <v>1</v>
      </c>
      <c r="O477" s="115">
        <v>1</v>
      </c>
      <c r="P477" s="115">
        <v>1</v>
      </c>
      <c r="Q477" s="115">
        <v>1</v>
      </c>
      <c r="R477" s="115">
        <v>1</v>
      </c>
      <c r="S477" s="116">
        <v>1</v>
      </c>
      <c r="U477" s="126">
        <f>SUM(U472:U476)</f>
        <v>0.99976479902572946</v>
      </c>
      <c r="V477" s="126">
        <f t="shared" ref="V477" si="401">SUM(V472:V476)</f>
        <v>0.99961067584861785</v>
      </c>
      <c r="W477" s="126">
        <f t="shared" ref="W477" si="402">SUM(W472:W476)</f>
        <v>1</v>
      </c>
      <c r="X477" s="126">
        <f t="shared" ref="X477" si="403">SUM(X472:X476)</f>
        <v>0.99999999999999989</v>
      </c>
      <c r="Y477" s="126">
        <f t="shared" ref="Y477" si="404">SUM(Y472:Y476)</f>
        <v>0.99949999999999983</v>
      </c>
      <c r="Z477" s="126">
        <f t="shared" ref="Z477" si="405">SUM(Z472:Z476)</f>
        <v>0.99957410667257873</v>
      </c>
    </row>
    <row r="478" spans="1:26" s="5" customFormat="1" ht="11.25" x14ac:dyDescent="0.25">
      <c r="B478" s="106" t="s">
        <v>50</v>
      </c>
      <c r="C478" s="107"/>
      <c r="D478" s="107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</row>
    <row r="479" spans="1:26" s="5" customFormat="1" ht="11.25" x14ac:dyDescent="0.25">
      <c r="B479" s="106" t="s">
        <v>51</v>
      </c>
      <c r="C479" s="107"/>
      <c r="D479" s="107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</row>
    <row r="480" spans="1:26" s="105" customFormat="1" x14ac:dyDescent="0.25"/>
    <row r="481" spans="1:26" s="105" customFormat="1" x14ac:dyDescent="0.25">
      <c r="B481" s="105" t="s">
        <v>167</v>
      </c>
    </row>
    <row r="482" spans="1:26" s="105" customFormat="1" x14ac:dyDescent="0.25">
      <c r="B482" s="105" t="s">
        <v>168</v>
      </c>
    </row>
    <row r="483" spans="1:26" s="105" customFormat="1" x14ac:dyDescent="0.25">
      <c r="B483" s="105" t="s">
        <v>169</v>
      </c>
    </row>
    <row r="484" spans="1:26" x14ac:dyDescent="0.25">
      <c r="B484" s="5" t="s">
        <v>3</v>
      </c>
    </row>
    <row r="485" spans="1:26" x14ac:dyDescent="0.25">
      <c r="A485" s="104"/>
      <c r="B485" s="7"/>
      <c r="C485" s="167" t="s">
        <v>4</v>
      </c>
      <c r="D485" s="168"/>
      <c r="E485" s="168"/>
      <c r="F485" s="169"/>
      <c r="G485" s="167" t="s">
        <v>5</v>
      </c>
      <c r="H485" s="168"/>
      <c r="I485" s="168"/>
      <c r="J485" s="169"/>
      <c r="K485" s="170" t="s">
        <v>6</v>
      </c>
      <c r="L485" s="172" t="s">
        <v>7</v>
      </c>
      <c r="M485" s="173"/>
      <c r="N485" s="172" t="s">
        <v>8</v>
      </c>
      <c r="O485" s="174"/>
      <c r="P485" s="174"/>
      <c r="Q485" s="172" t="s">
        <v>9</v>
      </c>
      <c r="R485" s="173"/>
      <c r="S485" s="102" t="s">
        <v>10</v>
      </c>
      <c r="U485" s="123" t="s">
        <v>10</v>
      </c>
      <c r="V485" s="123" t="s">
        <v>10</v>
      </c>
      <c r="W485" s="123" t="s">
        <v>10</v>
      </c>
      <c r="X485" s="123" t="s">
        <v>10</v>
      </c>
      <c r="Y485" s="123" t="s">
        <v>10</v>
      </c>
      <c r="Z485" s="123" t="s">
        <v>10</v>
      </c>
    </row>
    <row r="486" spans="1:26" ht="22.5" x14ac:dyDescent="0.25">
      <c r="A486" s="104"/>
      <c r="B486" s="9"/>
      <c r="C486" s="10" t="s">
        <v>11</v>
      </c>
      <c r="D486" s="10" t="s">
        <v>12</v>
      </c>
      <c r="E486" s="10" t="s">
        <v>13</v>
      </c>
      <c r="F486" s="11" t="s">
        <v>14</v>
      </c>
      <c r="G486" s="12" t="s">
        <v>15</v>
      </c>
      <c r="H486" s="12" t="s">
        <v>16</v>
      </c>
      <c r="I486" s="10" t="s">
        <v>17</v>
      </c>
      <c r="J486" s="11" t="s">
        <v>18</v>
      </c>
      <c r="K486" s="171"/>
      <c r="L486" s="10" t="s">
        <v>19</v>
      </c>
      <c r="M486" s="10" t="s">
        <v>20</v>
      </c>
      <c r="N486" s="10" t="s">
        <v>21</v>
      </c>
      <c r="O486" s="10" t="s">
        <v>22</v>
      </c>
      <c r="P486" s="10" t="s">
        <v>23</v>
      </c>
      <c r="Q486" s="10" t="s">
        <v>24</v>
      </c>
      <c r="R486" s="10" t="s">
        <v>25</v>
      </c>
      <c r="S486" s="103" t="s">
        <v>26</v>
      </c>
      <c r="U486" s="124" t="s">
        <v>4</v>
      </c>
      <c r="V486" s="124" t="s">
        <v>5</v>
      </c>
      <c r="W486" s="124" t="s">
        <v>27</v>
      </c>
      <c r="X486" s="124" t="s">
        <v>7</v>
      </c>
      <c r="Y486" s="124" t="s">
        <v>8</v>
      </c>
      <c r="Z486" s="124"/>
    </row>
    <row r="487" spans="1:26" s="1" customFormat="1" x14ac:dyDescent="0.25">
      <c r="B487" s="117" t="s">
        <v>178</v>
      </c>
      <c r="C487" s="109"/>
      <c r="D487" s="109"/>
      <c r="E487" s="109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  <c r="R487" s="109"/>
      <c r="S487" s="110"/>
      <c r="U487" s="125"/>
      <c r="V487" s="125"/>
      <c r="W487" s="125"/>
      <c r="X487" s="125"/>
      <c r="Y487" s="125"/>
      <c r="Z487" s="125"/>
    </row>
    <row r="488" spans="1:26" s="1" customFormat="1" x14ac:dyDescent="0.25">
      <c r="A488" s="3"/>
      <c r="B488" s="111" t="s">
        <v>171</v>
      </c>
      <c r="C488" s="112">
        <v>0.495</v>
      </c>
      <c r="D488" s="112">
        <v>0.79800000000000004</v>
      </c>
      <c r="E488" s="112">
        <v>0.53500000000000003</v>
      </c>
      <c r="F488" s="112">
        <v>0.56599999999999995</v>
      </c>
      <c r="G488" s="112">
        <v>0.28899999999999998</v>
      </c>
      <c r="H488" s="112">
        <v>0.623</v>
      </c>
      <c r="I488" s="112">
        <v>0.313</v>
      </c>
      <c r="J488" s="112">
        <v>0.373</v>
      </c>
      <c r="K488" s="112">
        <v>0.34699999999999998</v>
      </c>
      <c r="L488" s="112">
        <v>0.45600000000000002</v>
      </c>
      <c r="M488" s="112">
        <v>0.48199999999999998</v>
      </c>
      <c r="N488" s="112">
        <v>0.48299999999999998</v>
      </c>
      <c r="O488" s="112">
        <v>0.45500000000000002</v>
      </c>
      <c r="P488" s="112">
        <v>0.47399999999999998</v>
      </c>
      <c r="Q488" s="112">
        <v>0.46</v>
      </c>
      <c r="R488" s="112">
        <v>0.48499999999999999</v>
      </c>
      <c r="S488" s="113">
        <v>0.46899999999999997</v>
      </c>
      <c r="U488" s="125">
        <f>+(C488*$C$1)+(D488*$D$1)+(E488*$E$1)</f>
        <v>0.54481211609769209</v>
      </c>
      <c r="V488" s="125">
        <f>+(G488*$G$1)+(H488*$H$1)+(I488*$I$1)</f>
        <v>0.35485209355470737</v>
      </c>
      <c r="W488" s="125">
        <f>+(K488*$K$1)</f>
        <v>0.34699999999999998</v>
      </c>
      <c r="X488" s="125">
        <f>+(L488*$L$1)+(M488*$M$1)</f>
        <v>0.46926000000000001</v>
      </c>
      <c r="Y488" s="125">
        <f>+(N488*$N$1)+(O488*$O$1)+(P488*$P$1)</f>
        <v>0.47298999999999991</v>
      </c>
      <c r="Z488" s="125">
        <f>+(C488*$C$2)+(D488*$D$2)+(E488*$E$2)+(G488*$G$2)+(H488*$H$2)+(I488*$I$2)+(K488*$K$2)</f>
        <v>0.44928769224703835</v>
      </c>
    </row>
    <row r="489" spans="1:26" s="1" customFormat="1" x14ac:dyDescent="0.25">
      <c r="A489" s="3"/>
      <c r="B489" s="111" t="s">
        <v>172</v>
      </c>
      <c r="C489" s="112">
        <v>0.28999999999999998</v>
      </c>
      <c r="D489" s="112">
        <v>0.13800000000000001</v>
      </c>
      <c r="E489" s="112">
        <v>0.23899999999999999</v>
      </c>
      <c r="F489" s="112">
        <v>0.245</v>
      </c>
      <c r="G489" s="112">
        <v>0.36599999999999999</v>
      </c>
      <c r="H489" s="112">
        <v>0.23699999999999999</v>
      </c>
      <c r="I489" s="112">
        <v>0.248</v>
      </c>
      <c r="J489" s="112">
        <v>0.30299999999999999</v>
      </c>
      <c r="K489" s="112">
        <v>0.42499999999999999</v>
      </c>
      <c r="L489" s="112">
        <v>0.28799999999999998</v>
      </c>
      <c r="M489" s="112">
        <v>0.27100000000000002</v>
      </c>
      <c r="N489" s="112">
        <v>0.29399999999999998</v>
      </c>
      <c r="O489" s="112">
        <v>0.29199999999999998</v>
      </c>
      <c r="P489" s="112">
        <v>0.248</v>
      </c>
      <c r="Q489" s="112">
        <v>0.27400000000000002</v>
      </c>
      <c r="R489" s="112">
        <v>0.28899999999999998</v>
      </c>
      <c r="S489" s="113">
        <v>0.28000000000000003</v>
      </c>
      <c r="U489" s="125">
        <f t="shared" ref="U489:U492" si="406">+(C489*$C$1)+(D489*$D$1)+(E489*$E$1)</f>
        <v>0.25773603835416614</v>
      </c>
      <c r="V489" s="125">
        <f t="shared" ref="V489:V492" si="407">+(G489*$G$1)+(H489*$H$1)+(I489*$I$1)</f>
        <v>0.31309395067113166</v>
      </c>
      <c r="W489" s="125">
        <f t="shared" ref="W489:W492" si="408">+(K489*$K$1)</f>
        <v>0.42499999999999999</v>
      </c>
      <c r="X489" s="125">
        <f t="shared" ref="X489:X492" si="409">+(L489*$L$1)+(M489*$M$1)</f>
        <v>0.27932999999999997</v>
      </c>
      <c r="Y489" s="125">
        <f t="shared" ref="Y489:Y492" si="410">+(N489*$N$1)+(O489*$O$1)+(P489*$P$1)</f>
        <v>0.28376000000000001</v>
      </c>
      <c r="Z489" s="125">
        <f t="shared" ref="Z489:Z492" si="411">+(C489*$C$2)+(D489*$D$2)+(E489*$E$2)+(G489*$G$2)+(H489*$H$2)+(I489*$I$2)+(K489*$K$2)</f>
        <v>0.2863902425823821</v>
      </c>
    </row>
    <row r="490" spans="1:26" s="1" customFormat="1" x14ac:dyDescent="0.25">
      <c r="A490" s="3"/>
      <c r="B490" s="111" t="s">
        <v>173</v>
      </c>
      <c r="C490" s="112">
        <v>0.11700000000000001</v>
      </c>
      <c r="D490" s="112">
        <v>0.04</v>
      </c>
      <c r="E490" s="112">
        <v>8.2000000000000003E-2</v>
      </c>
      <c r="F490" s="112">
        <v>9.1999999999999998E-2</v>
      </c>
      <c r="G490" s="112">
        <v>0.14299999999999999</v>
      </c>
      <c r="H490" s="112">
        <v>3.1E-2</v>
      </c>
      <c r="I490" s="112">
        <v>0.182</v>
      </c>
      <c r="J490" s="112">
        <v>0.128</v>
      </c>
      <c r="K490" s="112">
        <v>0.12</v>
      </c>
      <c r="L490" s="112">
        <v>0.111</v>
      </c>
      <c r="M490" s="112">
        <v>0.108</v>
      </c>
      <c r="N490" s="112">
        <v>0.105</v>
      </c>
      <c r="O490" s="112">
        <v>0.108</v>
      </c>
      <c r="P490" s="112">
        <v>0.11600000000000001</v>
      </c>
      <c r="Q490" s="112">
        <v>0.113</v>
      </c>
      <c r="R490" s="112">
        <v>0.10199999999999999</v>
      </c>
      <c r="S490" s="113">
        <v>0.109</v>
      </c>
      <c r="U490" s="125">
        <f t="shared" si="406"/>
        <v>9.8500263132314692E-2</v>
      </c>
      <c r="V490" s="125">
        <f t="shared" si="407"/>
        <v>0.13280511367058839</v>
      </c>
      <c r="W490" s="125">
        <f t="shared" si="408"/>
        <v>0.12</v>
      </c>
      <c r="X490" s="125">
        <f t="shared" si="409"/>
        <v>0.10947</v>
      </c>
      <c r="Y490" s="125">
        <f t="shared" si="410"/>
        <v>0.10818</v>
      </c>
      <c r="Z490" s="125">
        <f t="shared" si="411"/>
        <v>0.11552453301838279</v>
      </c>
    </row>
    <row r="491" spans="1:26" s="1" customFormat="1" x14ac:dyDescent="0.25">
      <c r="A491" s="3"/>
      <c r="B491" s="111" t="s">
        <v>174</v>
      </c>
      <c r="C491" s="112">
        <v>9.0999999999999998E-2</v>
      </c>
      <c r="D491" s="112">
        <v>2.1999999999999999E-2</v>
      </c>
      <c r="E491" s="112">
        <v>0.12</v>
      </c>
      <c r="F491" s="112">
        <v>8.5999999999999993E-2</v>
      </c>
      <c r="G491" s="112">
        <v>0.157</v>
      </c>
      <c r="H491" s="112">
        <v>7.2999999999999995E-2</v>
      </c>
      <c r="I491" s="112">
        <v>0.24199999999999999</v>
      </c>
      <c r="J491" s="112">
        <v>0.16200000000000001</v>
      </c>
      <c r="K491" s="112">
        <v>0.09</v>
      </c>
      <c r="L491" s="112">
        <v>0.121</v>
      </c>
      <c r="M491" s="112">
        <v>0.11899999999999999</v>
      </c>
      <c r="N491" s="112">
        <v>0.106</v>
      </c>
      <c r="O491" s="112">
        <v>0.123</v>
      </c>
      <c r="P491" s="112">
        <v>0.13200000000000001</v>
      </c>
      <c r="Q491" s="112">
        <v>0.13300000000000001</v>
      </c>
      <c r="R491" s="112">
        <v>9.8000000000000004E-2</v>
      </c>
      <c r="S491" s="113">
        <v>0.12</v>
      </c>
      <c r="U491" s="125">
        <f t="shared" si="406"/>
        <v>8.8619899799214558E-2</v>
      </c>
      <c r="V491" s="125">
        <f t="shared" si="407"/>
        <v>0.16343978353210542</v>
      </c>
      <c r="W491" s="125">
        <f t="shared" si="408"/>
        <v>0.09</v>
      </c>
      <c r="X491" s="125">
        <f t="shared" si="409"/>
        <v>0.11998</v>
      </c>
      <c r="Y491" s="125">
        <f t="shared" si="410"/>
        <v>0.11638999999999999</v>
      </c>
      <c r="Z491" s="125">
        <f t="shared" si="411"/>
        <v>0.12561259765960961</v>
      </c>
    </row>
    <row r="492" spans="1:26" s="1" customFormat="1" x14ac:dyDescent="0.25">
      <c r="A492" s="4"/>
      <c r="B492" s="111" t="s">
        <v>49</v>
      </c>
      <c r="C492" s="112">
        <v>7.0000000000000001E-3</v>
      </c>
      <c r="D492" s="112">
        <v>2E-3</v>
      </c>
      <c r="E492" s="112">
        <v>2.4E-2</v>
      </c>
      <c r="F492" s="112">
        <v>1.0999999999999999E-2</v>
      </c>
      <c r="G492" s="112">
        <v>4.3999999999999997E-2</v>
      </c>
      <c r="H492" s="112">
        <v>3.6999999999999998E-2</v>
      </c>
      <c r="I492" s="112">
        <v>1.4E-2</v>
      </c>
      <c r="J492" s="112">
        <v>3.4000000000000002E-2</v>
      </c>
      <c r="K492" s="112">
        <v>1.7000000000000001E-2</v>
      </c>
      <c r="L492" s="112">
        <v>2.4E-2</v>
      </c>
      <c r="M492" s="112">
        <v>1.9E-2</v>
      </c>
      <c r="N492" s="112">
        <v>1.2999999999999999E-2</v>
      </c>
      <c r="O492" s="112">
        <v>2.1999999999999999E-2</v>
      </c>
      <c r="P492" s="112">
        <v>3.1E-2</v>
      </c>
      <c r="Q492" s="112">
        <v>1.9E-2</v>
      </c>
      <c r="R492" s="112">
        <v>2.5999999999999999E-2</v>
      </c>
      <c r="S492" s="113">
        <v>2.1999999999999999E-2</v>
      </c>
      <c r="U492" s="125">
        <f t="shared" si="406"/>
        <v>1.0331682616612502E-2</v>
      </c>
      <c r="V492" s="125">
        <f t="shared" si="407"/>
        <v>3.5167071670682871E-2</v>
      </c>
      <c r="W492" s="125">
        <f t="shared" si="408"/>
        <v>1.7000000000000001E-2</v>
      </c>
      <c r="X492" s="125">
        <f t="shared" si="409"/>
        <v>2.145E-2</v>
      </c>
      <c r="Y492" s="125">
        <f t="shared" si="410"/>
        <v>1.9389999999999998E-2</v>
      </c>
      <c r="Z492" s="125">
        <f t="shared" si="411"/>
        <v>2.2744197172875152E-2</v>
      </c>
    </row>
    <row r="493" spans="1:26" s="1" customFormat="1" x14ac:dyDescent="0.25">
      <c r="A493" s="4"/>
      <c r="B493" s="114" t="s">
        <v>10</v>
      </c>
      <c r="C493" s="115">
        <v>1</v>
      </c>
      <c r="D493" s="115">
        <v>1</v>
      </c>
      <c r="E493" s="115">
        <v>1</v>
      </c>
      <c r="F493" s="115">
        <v>1</v>
      </c>
      <c r="G493" s="115">
        <v>1</v>
      </c>
      <c r="H493" s="115">
        <v>1</v>
      </c>
      <c r="I493" s="115">
        <v>1</v>
      </c>
      <c r="J493" s="115">
        <v>1</v>
      </c>
      <c r="K493" s="115">
        <v>1</v>
      </c>
      <c r="L493" s="115">
        <v>1</v>
      </c>
      <c r="M493" s="115">
        <v>1</v>
      </c>
      <c r="N493" s="115">
        <v>1</v>
      </c>
      <c r="O493" s="115">
        <v>1</v>
      </c>
      <c r="P493" s="115">
        <v>1</v>
      </c>
      <c r="Q493" s="115">
        <v>1</v>
      </c>
      <c r="R493" s="115">
        <v>1</v>
      </c>
      <c r="S493" s="116">
        <v>1</v>
      </c>
      <c r="U493" s="126">
        <f>SUM(U488:U492)</f>
        <v>1</v>
      </c>
      <c r="V493" s="126">
        <f t="shared" ref="V493" si="412">SUM(V488:V492)</f>
        <v>0.99935801309921579</v>
      </c>
      <c r="W493" s="126">
        <f t="shared" ref="W493" si="413">SUM(W488:W492)</f>
        <v>0.999</v>
      </c>
      <c r="X493" s="126">
        <f t="shared" ref="X493" si="414">SUM(X488:X492)</f>
        <v>0.99948999999999988</v>
      </c>
      <c r="Y493" s="126">
        <f t="shared" ref="Y493" si="415">SUM(Y488:Y492)</f>
        <v>1.00071</v>
      </c>
      <c r="Z493" s="126">
        <f t="shared" ref="Z493" si="416">SUM(Z488:Z492)</f>
        <v>0.99955926268028805</v>
      </c>
    </row>
    <row r="494" spans="1:26" s="1" customFormat="1" x14ac:dyDescent="0.25">
      <c r="B494" s="117" t="s">
        <v>179</v>
      </c>
      <c r="C494" s="109"/>
      <c r="D494" s="109"/>
      <c r="E494" s="109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  <c r="R494" s="109"/>
      <c r="S494" s="110"/>
      <c r="U494" s="125"/>
      <c r="V494" s="125"/>
      <c r="W494" s="125"/>
      <c r="X494" s="125"/>
      <c r="Y494" s="125"/>
      <c r="Z494" s="125"/>
    </row>
    <row r="495" spans="1:26" s="1" customFormat="1" x14ac:dyDescent="0.25">
      <c r="A495" s="3"/>
      <c r="B495" s="111" t="s">
        <v>171</v>
      </c>
      <c r="C495" s="112">
        <v>0.63500000000000001</v>
      </c>
      <c r="D495" s="112">
        <v>0.88600000000000001</v>
      </c>
      <c r="E495" s="112">
        <v>0.69799999999999995</v>
      </c>
      <c r="F495" s="112">
        <v>0.70299999999999996</v>
      </c>
      <c r="G495" s="112">
        <v>0.46700000000000003</v>
      </c>
      <c r="H495" s="112">
        <v>0.67300000000000004</v>
      </c>
      <c r="I495" s="112">
        <v>0.72699999999999998</v>
      </c>
      <c r="J495" s="112">
        <v>0.58799999999999997</v>
      </c>
      <c r="K495" s="112">
        <v>0.437</v>
      </c>
      <c r="L495" s="112">
        <v>0.63100000000000001</v>
      </c>
      <c r="M495" s="112">
        <v>0.64600000000000002</v>
      </c>
      <c r="N495" s="112">
        <v>0.63900000000000001</v>
      </c>
      <c r="O495" s="112">
        <v>0.64100000000000001</v>
      </c>
      <c r="P495" s="112">
        <v>0.63500000000000001</v>
      </c>
      <c r="Q495" s="112">
        <v>0.63700000000000001</v>
      </c>
      <c r="R495" s="112">
        <v>0.64100000000000001</v>
      </c>
      <c r="S495" s="113">
        <v>0.63800000000000001</v>
      </c>
      <c r="U495" s="125">
        <f>+(C495*$C$1)+(D495*$D$1)+(E495*$E$1)</f>
        <v>0.68328770546764173</v>
      </c>
      <c r="V495" s="125">
        <f>+(G495*$G$1)+(H495*$H$1)+(I495*$I$1)</f>
        <v>0.56956766406377168</v>
      </c>
      <c r="W495" s="125">
        <f>+(K495*$K$1)</f>
        <v>0.437</v>
      </c>
      <c r="X495" s="125">
        <f>+(L495*$L$1)+(M495*$M$1)</f>
        <v>0.63865000000000005</v>
      </c>
      <c r="Y495" s="125">
        <f>+(N495*$N$1)+(O495*$O$1)+(P495*$P$1)</f>
        <v>0.63873999999999997</v>
      </c>
      <c r="Z495" s="125">
        <f>+(C495*$C$2)+(D495*$D$2)+(E495*$E$2)+(G495*$G$2)+(H495*$H$2)+(I495*$I$2)+(K495*$K$2)</f>
        <v>0.62488810899018599</v>
      </c>
    </row>
    <row r="496" spans="1:26" s="1" customFormat="1" x14ac:dyDescent="0.25">
      <c r="A496" s="3"/>
      <c r="B496" s="111" t="s">
        <v>172</v>
      </c>
      <c r="C496" s="112">
        <v>0.29599999999999999</v>
      </c>
      <c r="D496" s="112">
        <v>0.104</v>
      </c>
      <c r="E496" s="112">
        <v>0.219</v>
      </c>
      <c r="F496" s="112">
        <v>0.23599999999999999</v>
      </c>
      <c r="G496" s="112">
        <v>0.40100000000000002</v>
      </c>
      <c r="H496" s="112">
        <v>0.26400000000000001</v>
      </c>
      <c r="I496" s="112">
        <v>0.218</v>
      </c>
      <c r="J496" s="112">
        <v>0.317</v>
      </c>
      <c r="K496" s="112">
        <v>0.40799999999999997</v>
      </c>
      <c r="L496" s="112">
        <v>0.29399999999999998</v>
      </c>
      <c r="M496" s="112">
        <v>0.26700000000000002</v>
      </c>
      <c r="N496" s="112">
        <v>0.27900000000000003</v>
      </c>
      <c r="O496" s="112">
        <v>0.28100000000000003</v>
      </c>
      <c r="P496" s="112">
        <v>0.28100000000000003</v>
      </c>
      <c r="Q496" s="112">
        <v>0.27700000000000002</v>
      </c>
      <c r="R496" s="112">
        <v>0.28699999999999998</v>
      </c>
      <c r="S496" s="113">
        <v>0.28100000000000003</v>
      </c>
      <c r="U496" s="125">
        <f t="shared" ref="U496:U499" si="417">+(C496*$C$1)+(D496*$D$1)+(E496*$E$1)</f>
        <v>0.2522869414552269</v>
      </c>
      <c r="V496" s="125">
        <f t="shared" ref="V496:V499" si="418">+(G496*$G$1)+(H496*$H$1)+(I496*$I$1)</f>
        <v>0.330238819563135</v>
      </c>
      <c r="W496" s="125">
        <f t="shared" ref="W496:W499" si="419">+(K496*$K$1)</f>
        <v>0.40799999999999997</v>
      </c>
      <c r="X496" s="125">
        <f t="shared" ref="X496:X499" si="420">+(L496*$L$1)+(M496*$M$1)</f>
        <v>0.28022999999999998</v>
      </c>
      <c r="Y496" s="125">
        <f t="shared" ref="Y496:Y499" si="421">+(N496*$N$1)+(O496*$O$1)+(P496*$P$1)</f>
        <v>0.28000000000000003</v>
      </c>
      <c r="Z496" s="125">
        <f t="shared" ref="Z496:Z499" si="422">+(C496*$C$2)+(D496*$D$2)+(E496*$E$2)+(G496*$G$2)+(H496*$H$2)+(I496*$I$2)+(K496*$K$2)</f>
        <v>0.29215123838901114</v>
      </c>
    </row>
    <row r="497" spans="1:26" s="1" customFormat="1" x14ac:dyDescent="0.25">
      <c r="A497" s="3"/>
      <c r="B497" s="111" t="s">
        <v>173</v>
      </c>
      <c r="C497" s="112">
        <v>4.1000000000000002E-2</v>
      </c>
      <c r="D497" s="112">
        <v>6.0000000000000001E-3</v>
      </c>
      <c r="E497" s="112">
        <v>4.7E-2</v>
      </c>
      <c r="F497" s="112">
        <v>3.5999999999999997E-2</v>
      </c>
      <c r="G497" s="112">
        <v>7.5999999999999998E-2</v>
      </c>
      <c r="H497" s="112">
        <v>1.0999999999999999E-2</v>
      </c>
      <c r="I497" s="112">
        <v>2.8000000000000001E-2</v>
      </c>
      <c r="J497" s="112">
        <v>4.8000000000000001E-2</v>
      </c>
      <c r="K497" s="112">
        <v>0.13</v>
      </c>
      <c r="L497" s="112">
        <v>3.7999999999999999E-2</v>
      </c>
      <c r="M497" s="112">
        <v>5.3999999999999999E-2</v>
      </c>
      <c r="N497" s="112">
        <v>5.3999999999999999E-2</v>
      </c>
      <c r="O497" s="112">
        <v>4.7E-2</v>
      </c>
      <c r="P497" s="112">
        <v>3.5999999999999997E-2</v>
      </c>
      <c r="Q497" s="112">
        <v>4.9000000000000002E-2</v>
      </c>
      <c r="R497" s="112">
        <v>0.04</v>
      </c>
      <c r="S497" s="113">
        <v>4.5999999999999999E-2</v>
      </c>
      <c r="U497" s="125">
        <f t="shared" si="417"/>
        <v>3.7744068223708287E-2</v>
      </c>
      <c r="V497" s="125">
        <f t="shared" si="418"/>
        <v>5.2236762304184392E-2</v>
      </c>
      <c r="W497" s="125">
        <f t="shared" si="419"/>
        <v>0.13</v>
      </c>
      <c r="X497" s="125">
        <f t="shared" si="420"/>
        <v>4.6159999999999993E-2</v>
      </c>
      <c r="Y497" s="125">
        <f t="shared" si="421"/>
        <v>4.8189999999999997E-2</v>
      </c>
      <c r="Z497" s="125">
        <f t="shared" si="422"/>
        <v>4.5577788439413208E-2</v>
      </c>
    </row>
    <row r="498" spans="1:26" s="1" customFormat="1" x14ac:dyDescent="0.25">
      <c r="A498" s="3"/>
      <c r="B498" s="111" t="s">
        <v>174</v>
      </c>
      <c r="C498" s="112">
        <v>1.4999999999999999E-2</v>
      </c>
      <c r="D498" s="112">
        <v>4.0000000000000001E-3</v>
      </c>
      <c r="E498" s="112">
        <v>1.4999999999999999E-2</v>
      </c>
      <c r="F498" s="112">
        <v>1.2999999999999999E-2</v>
      </c>
      <c r="G498" s="112">
        <v>1.7999999999999999E-2</v>
      </c>
      <c r="H498" s="112">
        <v>1.6E-2</v>
      </c>
      <c r="I498" s="112">
        <v>0.01</v>
      </c>
      <c r="J498" s="112">
        <v>1.4999999999999999E-2</v>
      </c>
      <c r="K498" s="112">
        <v>8.0000000000000002E-3</v>
      </c>
      <c r="L498" s="112">
        <v>1.6E-2</v>
      </c>
      <c r="M498" s="112">
        <v>1.2E-2</v>
      </c>
      <c r="N498" s="112">
        <v>1.4999999999999999E-2</v>
      </c>
      <c r="O498" s="112">
        <v>1.6E-2</v>
      </c>
      <c r="P498" s="112">
        <v>8.9999999999999993E-3</v>
      </c>
      <c r="Q498" s="112">
        <v>1.7000000000000001E-2</v>
      </c>
      <c r="R498" s="112">
        <v>8.0000000000000002E-3</v>
      </c>
      <c r="S498" s="113">
        <v>1.4E-2</v>
      </c>
      <c r="U498" s="125">
        <f t="shared" si="417"/>
        <v>1.353318531882659E-2</v>
      </c>
      <c r="V498" s="125">
        <f t="shared" si="418"/>
        <v>1.5620684905567702E-2</v>
      </c>
      <c r="W498" s="125">
        <f t="shared" si="419"/>
        <v>8.0000000000000002E-3</v>
      </c>
      <c r="X498" s="125">
        <f t="shared" si="420"/>
        <v>1.396E-2</v>
      </c>
      <c r="Y498" s="125">
        <f t="shared" si="421"/>
        <v>1.4029999999999999E-2</v>
      </c>
      <c r="Z498" s="125">
        <f t="shared" si="422"/>
        <v>1.4536629361211768E-2</v>
      </c>
    </row>
    <row r="499" spans="1:26" s="1" customFormat="1" x14ac:dyDescent="0.25">
      <c r="A499" s="4"/>
      <c r="B499" s="111" t="s">
        <v>49</v>
      </c>
      <c r="C499" s="112">
        <v>1.2999999999999999E-2</v>
      </c>
      <c r="D499" s="112"/>
      <c r="E499" s="112">
        <v>2.1999999999999999E-2</v>
      </c>
      <c r="F499" s="112">
        <v>1.2999999999999999E-2</v>
      </c>
      <c r="G499" s="112">
        <v>3.7999999999999999E-2</v>
      </c>
      <c r="H499" s="112">
        <v>3.6999999999999998E-2</v>
      </c>
      <c r="I499" s="112">
        <v>1.6E-2</v>
      </c>
      <c r="J499" s="112">
        <v>3.2000000000000001E-2</v>
      </c>
      <c r="K499" s="112">
        <v>1.7000000000000001E-2</v>
      </c>
      <c r="L499" s="112">
        <v>2.1999999999999999E-2</v>
      </c>
      <c r="M499" s="112">
        <v>2.1000000000000001E-2</v>
      </c>
      <c r="N499" s="112">
        <v>1.2999999999999999E-2</v>
      </c>
      <c r="O499" s="112">
        <v>1.4999999999999999E-2</v>
      </c>
      <c r="P499" s="112">
        <v>0.04</v>
      </c>
      <c r="Q499" s="112">
        <v>0.02</v>
      </c>
      <c r="R499" s="112">
        <v>2.4E-2</v>
      </c>
      <c r="S499" s="113">
        <v>2.1999999999999999E-2</v>
      </c>
      <c r="U499" s="125">
        <f t="shared" si="417"/>
        <v>1.3383300508866939E-2</v>
      </c>
      <c r="V499" s="125">
        <f t="shared" si="418"/>
        <v>3.2262412963547003E-2</v>
      </c>
      <c r="W499" s="125">
        <f t="shared" si="419"/>
        <v>1.7000000000000001E-2</v>
      </c>
      <c r="X499" s="125">
        <f t="shared" si="420"/>
        <v>2.1490000000000002E-2</v>
      </c>
      <c r="Y499" s="125">
        <f t="shared" si="421"/>
        <v>1.9249999999999996E-2</v>
      </c>
      <c r="Z499" s="125">
        <f t="shared" si="422"/>
        <v>2.2811667255075298E-2</v>
      </c>
    </row>
    <row r="500" spans="1:26" s="1" customFormat="1" x14ac:dyDescent="0.25">
      <c r="A500" s="4"/>
      <c r="B500" s="114" t="s">
        <v>10</v>
      </c>
      <c r="C500" s="115">
        <v>1</v>
      </c>
      <c r="D500" s="115">
        <v>1</v>
      </c>
      <c r="E500" s="115">
        <v>1</v>
      </c>
      <c r="F500" s="115">
        <v>1</v>
      </c>
      <c r="G500" s="115">
        <v>1</v>
      </c>
      <c r="H500" s="115">
        <v>1</v>
      </c>
      <c r="I500" s="115">
        <v>1</v>
      </c>
      <c r="J500" s="115">
        <v>1</v>
      </c>
      <c r="K500" s="115">
        <v>1</v>
      </c>
      <c r="L500" s="115">
        <v>1</v>
      </c>
      <c r="M500" s="115">
        <v>1</v>
      </c>
      <c r="N500" s="115">
        <v>1</v>
      </c>
      <c r="O500" s="115">
        <v>1</v>
      </c>
      <c r="P500" s="115">
        <v>1</v>
      </c>
      <c r="Q500" s="115">
        <v>1</v>
      </c>
      <c r="R500" s="115">
        <v>1</v>
      </c>
      <c r="S500" s="116">
        <v>1</v>
      </c>
      <c r="U500" s="126">
        <f>SUM(U495:U499)</f>
        <v>1.0002352009742705</v>
      </c>
      <c r="V500" s="126">
        <f t="shared" ref="V500" si="423">SUM(V495:V499)</f>
        <v>0.99992634380020573</v>
      </c>
      <c r="W500" s="126">
        <f t="shared" ref="W500" si="424">SUM(W495:W499)</f>
        <v>1</v>
      </c>
      <c r="X500" s="126">
        <f t="shared" ref="X500" si="425">SUM(X495:X499)</f>
        <v>1.0004899999999999</v>
      </c>
      <c r="Y500" s="126">
        <f t="shared" ref="Y500" si="426">SUM(Y495:Y499)</f>
        <v>1.00021</v>
      </c>
      <c r="Z500" s="126">
        <f t="shared" ref="Z500" si="427">SUM(Z495:Z499)</f>
        <v>0.99996543243489744</v>
      </c>
    </row>
    <row r="501" spans="1:26" s="1" customFormat="1" ht="36" x14ac:dyDescent="0.25">
      <c r="B501" s="127" t="s">
        <v>180</v>
      </c>
      <c r="C501" s="109"/>
      <c r="D501" s="109"/>
      <c r="E501" s="109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  <c r="R501" s="109"/>
      <c r="S501" s="110"/>
      <c r="U501" s="125"/>
      <c r="V501" s="125"/>
      <c r="W501" s="125"/>
      <c r="X501" s="125"/>
      <c r="Y501" s="125"/>
      <c r="Z501" s="125"/>
    </row>
    <row r="502" spans="1:26" s="1" customFormat="1" x14ac:dyDescent="0.25">
      <c r="A502" s="3"/>
      <c r="B502" s="111" t="s">
        <v>171</v>
      </c>
      <c r="C502" s="112">
        <v>0.53200000000000003</v>
      </c>
      <c r="D502" s="112">
        <v>0.89</v>
      </c>
      <c r="E502" s="112">
        <v>0.61199999999999999</v>
      </c>
      <c r="F502" s="112">
        <v>0.626</v>
      </c>
      <c r="G502" s="112">
        <v>0.378</v>
      </c>
      <c r="H502" s="112">
        <v>0.68899999999999995</v>
      </c>
      <c r="I502" s="112">
        <v>0.63400000000000001</v>
      </c>
      <c r="J502" s="112">
        <v>0.52300000000000002</v>
      </c>
      <c r="K502" s="112">
        <v>0.51400000000000001</v>
      </c>
      <c r="L502" s="112">
        <v>0.58099999999999996</v>
      </c>
      <c r="M502" s="112">
        <v>0.56699999999999995</v>
      </c>
      <c r="N502" s="112">
        <v>0.57299999999999995</v>
      </c>
      <c r="O502" s="112">
        <v>0.58199999999999996</v>
      </c>
      <c r="P502" s="112">
        <v>0.56399999999999995</v>
      </c>
      <c r="Q502" s="112">
        <v>0.58299999999999996</v>
      </c>
      <c r="R502" s="112">
        <v>0.55700000000000005</v>
      </c>
      <c r="S502" s="113">
        <v>0.57399999999999995</v>
      </c>
      <c r="U502" s="125">
        <f>+(C502*$C$1)+(D502*$D$1)+(E502*$E$1)</f>
        <v>0.59855422847438355</v>
      </c>
      <c r="V502" s="125">
        <f>+(G502*$G$1)+(H502*$H$1)+(I502*$I$1)</f>
        <v>0.49835270077499916</v>
      </c>
      <c r="W502" s="125">
        <f>+(K502*$K$1)</f>
        <v>0.51400000000000001</v>
      </c>
      <c r="X502" s="125">
        <f>+(L502*$L$1)+(M502*$M$1)</f>
        <v>0.57386000000000004</v>
      </c>
      <c r="Y502" s="125">
        <f>+(N502*$N$1)+(O502*$O$1)+(P502*$P$1)</f>
        <v>0.57372000000000001</v>
      </c>
      <c r="Z502" s="125">
        <f>+(C502*$C$2)+(D502*$D$2)+(E502*$E$2)+(G502*$G$2)+(H502*$H$2)+(I502*$I$2)+(K502*$K$2)</f>
        <v>0.5481392048966981</v>
      </c>
    </row>
    <row r="503" spans="1:26" s="1" customFormat="1" x14ac:dyDescent="0.25">
      <c r="A503" s="3"/>
      <c r="B503" s="111" t="s">
        <v>172</v>
      </c>
      <c r="C503" s="112">
        <v>0.308</v>
      </c>
      <c r="D503" s="112">
        <v>0.10100000000000001</v>
      </c>
      <c r="E503" s="112">
        <v>0.19900000000000001</v>
      </c>
      <c r="F503" s="112">
        <v>0.23499999999999999</v>
      </c>
      <c r="G503" s="112">
        <v>0.46300000000000002</v>
      </c>
      <c r="H503" s="112">
        <v>0.249</v>
      </c>
      <c r="I503" s="112">
        <v>0.30099999999999999</v>
      </c>
      <c r="J503" s="112">
        <v>0.36799999999999999</v>
      </c>
      <c r="K503" s="112">
        <v>0.24199999999999999</v>
      </c>
      <c r="L503" s="112">
        <v>0.28699999999999998</v>
      </c>
      <c r="M503" s="112">
        <v>0.30399999999999999</v>
      </c>
      <c r="N503" s="112">
        <v>0.32</v>
      </c>
      <c r="O503" s="112">
        <v>0.28599999999999998</v>
      </c>
      <c r="P503" s="112">
        <v>0.28299999999999997</v>
      </c>
      <c r="Q503" s="112">
        <v>0.28999999999999998</v>
      </c>
      <c r="R503" s="112">
        <v>0.30599999999999999</v>
      </c>
      <c r="S503" s="113">
        <v>0.29499999999999998</v>
      </c>
      <c r="U503" s="125">
        <f t="shared" ref="U503:U506" si="428">+(C503*$C$1)+(D503*$D$1)+(E503*$E$1)</f>
        <v>0.2547603084406036</v>
      </c>
      <c r="V503" s="125">
        <f t="shared" ref="V503:V506" si="429">+(G503*$G$1)+(H503*$H$1)+(I503*$I$1)</f>
        <v>0.38376123298076503</v>
      </c>
      <c r="W503" s="125">
        <f t="shared" ref="W503:W506" si="430">+(K503*$K$1)</f>
        <v>0.24199999999999999</v>
      </c>
      <c r="X503" s="125">
        <f t="shared" ref="X503:X506" si="431">+(L503*$L$1)+(M503*$M$1)</f>
        <v>0.29566999999999999</v>
      </c>
      <c r="Y503" s="125">
        <f t="shared" ref="Y503:Y506" si="432">+(N503*$N$1)+(O503*$O$1)+(P503*$P$1)</f>
        <v>0.30236999999999997</v>
      </c>
      <c r="Z503" s="125">
        <f t="shared" ref="Z503:Z506" si="433">+(C503*$C$2)+(D503*$D$2)+(E503*$E$2)+(G503*$G$2)+(H503*$H$2)+(I503*$I$2)+(K503*$K$2)</f>
        <v>0.31869530165220122</v>
      </c>
    </row>
    <row r="504" spans="1:26" s="1" customFormat="1" x14ac:dyDescent="0.25">
      <c r="A504" s="3"/>
      <c r="B504" s="111" t="s">
        <v>173</v>
      </c>
      <c r="C504" s="112">
        <v>4.9000000000000002E-2</v>
      </c>
      <c r="D504" s="112"/>
      <c r="E504" s="112">
        <v>8.5000000000000006E-2</v>
      </c>
      <c r="F504" s="112">
        <v>0.05</v>
      </c>
      <c r="G504" s="112">
        <v>7.1999999999999995E-2</v>
      </c>
      <c r="H504" s="112">
        <v>8.9999999999999993E-3</v>
      </c>
      <c r="I504" s="112">
        <v>2.7E-2</v>
      </c>
      <c r="J504" s="112">
        <v>4.4999999999999998E-2</v>
      </c>
      <c r="K504" s="112">
        <v>0.22600000000000001</v>
      </c>
      <c r="L504" s="112">
        <v>5.6000000000000001E-2</v>
      </c>
      <c r="M504" s="112">
        <v>5.6000000000000001E-2</v>
      </c>
      <c r="N504" s="112">
        <v>0.05</v>
      </c>
      <c r="O504" s="112">
        <v>6.3E-2</v>
      </c>
      <c r="P504" s="112">
        <v>5.3999999999999999E-2</v>
      </c>
      <c r="Q504" s="112">
        <v>4.8000000000000001E-2</v>
      </c>
      <c r="R504" s="112">
        <v>7.0000000000000007E-2</v>
      </c>
      <c r="S504" s="113">
        <v>5.6000000000000001E-2</v>
      </c>
      <c r="U504" s="125">
        <f t="shared" si="428"/>
        <v>5.0933242403060505E-2</v>
      </c>
      <c r="V504" s="125">
        <f t="shared" si="429"/>
        <v>4.935276365160645E-2</v>
      </c>
      <c r="W504" s="125">
        <f t="shared" si="430"/>
        <v>0.22600000000000001</v>
      </c>
      <c r="X504" s="125">
        <f t="shared" si="431"/>
        <v>5.6000000000000001E-2</v>
      </c>
      <c r="Y504" s="125">
        <f t="shared" si="432"/>
        <v>5.4610000000000006E-2</v>
      </c>
      <c r="Z504" s="125">
        <f t="shared" si="433"/>
        <v>5.1362523218600305E-2</v>
      </c>
    </row>
    <row r="505" spans="1:26" s="1" customFormat="1" x14ac:dyDescent="0.25">
      <c r="A505" s="3"/>
      <c r="B505" s="111" t="s">
        <v>174</v>
      </c>
      <c r="C505" s="112">
        <v>3.2000000000000001E-2</v>
      </c>
      <c r="D505" s="112">
        <v>8.0000000000000002E-3</v>
      </c>
      <c r="E505" s="112">
        <v>1.6E-2</v>
      </c>
      <c r="F505" s="112">
        <v>2.3E-2</v>
      </c>
      <c r="G505" s="112">
        <v>3.7999999999999999E-2</v>
      </c>
      <c r="H505" s="112">
        <v>1.6E-2</v>
      </c>
      <c r="I505" s="112">
        <v>1.2E-2</v>
      </c>
      <c r="J505" s="112">
        <v>2.5000000000000001E-2</v>
      </c>
      <c r="K505" s="112"/>
      <c r="L505" s="112">
        <v>3.1E-2</v>
      </c>
      <c r="M505" s="112">
        <v>1.4E-2</v>
      </c>
      <c r="N505" s="112">
        <v>2.1999999999999999E-2</v>
      </c>
      <c r="O505" s="112">
        <v>2.8000000000000001E-2</v>
      </c>
      <c r="P505" s="112">
        <v>1.6E-2</v>
      </c>
      <c r="Q505" s="112">
        <v>2.3E-2</v>
      </c>
      <c r="R505" s="112">
        <v>2.3E-2</v>
      </c>
      <c r="S505" s="113">
        <v>2.3E-2</v>
      </c>
      <c r="U505" s="125">
        <f t="shared" si="428"/>
        <v>2.5036461470928209E-2</v>
      </c>
      <c r="V505" s="125">
        <f t="shared" si="429"/>
        <v>2.749262442417167E-2</v>
      </c>
      <c r="W505" s="125">
        <f t="shared" si="430"/>
        <v>0</v>
      </c>
      <c r="X505" s="125">
        <f t="shared" si="431"/>
        <v>2.2330000000000003E-2</v>
      </c>
      <c r="Y505" s="125">
        <f t="shared" si="432"/>
        <v>2.248E-2</v>
      </c>
      <c r="Z505" s="125">
        <f t="shared" si="433"/>
        <v>2.608307747312015E-2</v>
      </c>
    </row>
    <row r="506" spans="1:26" s="1" customFormat="1" x14ac:dyDescent="0.25">
      <c r="A506" s="4"/>
      <c r="B506" s="111" t="s">
        <v>49</v>
      </c>
      <c r="C506" s="112">
        <v>7.9000000000000001E-2</v>
      </c>
      <c r="D506" s="112"/>
      <c r="E506" s="112">
        <v>8.6999999999999994E-2</v>
      </c>
      <c r="F506" s="112">
        <v>6.6000000000000003E-2</v>
      </c>
      <c r="G506" s="112">
        <v>4.8000000000000001E-2</v>
      </c>
      <c r="H506" s="112">
        <v>3.6999999999999998E-2</v>
      </c>
      <c r="I506" s="112">
        <v>2.5999999999999999E-2</v>
      </c>
      <c r="J506" s="112">
        <v>3.9E-2</v>
      </c>
      <c r="K506" s="112">
        <v>1.7000000000000001E-2</v>
      </c>
      <c r="L506" s="112">
        <v>4.4999999999999998E-2</v>
      </c>
      <c r="M506" s="112">
        <v>5.8999999999999997E-2</v>
      </c>
      <c r="N506" s="112">
        <v>3.5999999999999997E-2</v>
      </c>
      <c r="O506" s="112">
        <v>4.1000000000000002E-2</v>
      </c>
      <c r="P506" s="112">
        <v>8.2000000000000003E-2</v>
      </c>
      <c r="Q506" s="112">
        <v>5.6000000000000001E-2</v>
      </c>
      <c r="R506" s="112">
        <v>4.2999999999999997E-2</v>
      </c>
      <c r="S506" s="113">
        <v>5.1999999999999998E-2</v>
      </c>
      <c r="U506" s="125">
        <f t="shared" si="428"/>
        <v>7.0347211447555874E-2</v>
      </c>
      <c r="V506" s="125">
        <f t="shared" si="429"/>
        <v>4.0472347467467411E-2</v>
      </c>
      <c r="W506" s="125">
        <f t="shared" si="430"/>
        <v>1.7000000000000001E-2</v>
      </c>
      <c r="X506" s="125">
        <f t="shared" si="431"/>
        <v>5.2139999999999999E-2</v>
      </c>
      <c r="Y506" s="125">
        <f t="shared" si="432"/>
        <v>4.7109999999999999E-2</v>
      </c>
      <c r="Z506" s="125">
        <f t="shared" si="433"/>
        <v>5.5130805196009484E-2</v>
      </c>
    </row>
    <row r="507" spans="1:26" s="1" customFormat="1" x14ac:dyDescent="0.25">
      <c r="A507" s="4"/>
      <c r="B507" s="114" t="s">
        <v>10</v>
      </c>
      <c r="C507" s="115">
        <v>1</v>
      </c>
      <c r="D507" s="115">
        <v>1</v>
      </c>
      <c r="E507" s="115">
        <v>1</v>
      </c>
      <c r="F507" s="115">
        <v>1</v>
      </c>
      <c r="G507" s="115">
        <v>1</v>
      </c>
      <c r="H507" s="115">
        <v>1</v>
      </c>
      <c r="I507" s="115">
        <v>1</v>
      </c>
      <c r="J507" s="115">
        <v>1</v>
      </c>
      <c r="K507" s="115">
        <v>1</v>
      </c>
      <c r="L507" s="115">
        <v>1</v>
      </c>
      <c r="M507" s="115">
        <v>1</v>
      </c>
      <c r="N507" s="115">
        <v>1</v>
      </c>
      <c r="O507" s="115">
        <v>1</v>
      </c>
      <c r="P507" s="115">
        <v>1</v>
      </c>
      <c r="Q507" s="115">
        <v>1</v>
      </c>
      <c r="R507" s="115">
        <v>1</v>
      </c>
      <c r="S507" s="116">
        <v>1</v>
      </c>
      <c r="U507" s="126">
        <f>SUM(U502:U506)</f>
        <v>0.99963145223653171</v>
      </c>
      <c r="V507" s="126">
        <f t="shared" ref="V507" si="434">SUM(V502:V506)</f>
        <v>0.99943166929900973</v>
      </c>
      <c r="W507" s="126">
        <f t="shared" ref="W507" si="435">SUM(W502:W506)</f>
        <v>0.999</v>
      </c>
      <c r="X507" s="126">
        <f t="shared" ref="X507" si="436">SUM(X502:X506)</f>
        <v>1</v>
      </c>
      <c r="Y507" s="126">
        <f t="shared" ref="Y507" si="437">SUM(Y502:Y506)</f>
        <v>1.0002900000000001</v>
      </c>
      <c r="Z507" s="126">
        <f t="shared" ref="Z507" si="438">SUM(Z502:Z506)</f>
        <v>0.99941091243662927</v>
      </c>
    </row>
    <row r="508" spans="1:26" s="1" customFormat="1" ht="24" x14ac:dyDescent="0.25">
      <c r="B508" s="127" t="s">
        <v>181</v>
      </c>
      <c r="C508" s="109"/>
      <c r="D508" s="109"/>
      <c r="E508" s="109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  <c r="R508" s="109"/>
      <c r="S508" s="110"/>
      <c r="U508" s="125"/>
      <c r="V508" s="125"/>
      <c r="W508" s="125"/>
      <c r="X508" s="125"/>
      <c r="Y508" s="125"/>
      <c r="Z508" s="125"/>
    </row>
    <row r="509" spans="1:26" s="1" customFormat="1" x14ac:dyDescent="0.25">
      <c r="B509" s="111" t="s">
        <v>171</v>
      </c>
      <c r="C509" s="112">
        <v>0.48099999999999998</v>
      </c>
      <c r="D509" s="112">
        <v>0.83199999999999996</v>
      </c>
      <c r="E509" s="112">
        <v>0.53200000000000003</v>
      </c>
      <c r="F509" s="112">
        <v>0.56499999999999995</v>
      </c>
      <c r="G509" s="112">
        <v>0.32700000000000001</v>
      </c>
      <c r="H509" s="112">
        <v>0.66500000000000004</v>
      </c>
      <c r="I509" s="112">
        <v>0.59199999999999997</v>
      </c>
      <c r="J509" s="112">
        <v>0.48</v>
      </c>
      <c r="K509" s="112">
        <v>0.44500000000000001</v>
      </c>
      <c r="L509" s="112">
        <v>0.53500000000000003</v>
      </c>
      <c r="M509" s="112">
        <v>0.50800000000000001</v>
      </c>
      <c r="N509" s="112">
        <v>0.52</v>
      </c>
      <c r="O509" s="112">
        <v>0.51200000000000001</v>
      </c>
      <c r="P509" s="112">
        <v>0.53600000000000003</v>
      </c>
      <c r="Q509" s="112">
        <v>0.53</v>
      </c>
      <c r="R509" s="112">
        <v>0.505</v>
      </c>
      <c r="S509" s="113">
        <v>0.52100000000000002</v>
      </c>
      <c r="U509" s="125">
        <f>+(C509*$C$1)+(D509*$D$1)+(E509*$E$1)</f>
        <v>0.53979997269615265</v>
      </c>
      <c r="V509" s="125">
        <f>+(G509*$G$1)+(H509*$H$1)+(I509*$I$1)</f>
        <v>0.45445984235903258</v>
      </c>
      <c r="W509" s="125">
        <f>+(K509*$K$1)</f>
        <v>0.44500000000000001</v>
      </c>
      <c r="X509" s="125">
        <f>+(L509*$L$1)+(M509*$M$1)</f>
        <v>0.52123000000000008</v>
      </c>
      <c r="Y509" s="125">
        <f>+(N509*$N$1)+(O509*$O$1)+(P509*$P$1)</f>
        <v>0.52104000000000006</v>
      </c>
      <c r="Z509" s="125">
        <f>+(C509*$C$2)+(D509*$D$2)+(E509*$E$2)+(G509*$G$2)+(H509*$H$2)+(I509*$I$2)+(K509*$K$2)</f>
        <v>0.49672225621782334</v>
      </c>
    </row>
    <row r="510" spans="1:26" s="1" customFormat="1" x14ac:dyDescent="0.25">
      <c r="A510" s="2"/>
      <c r="B510" s="111" t="s">
        <v>172</v>
      </c>
      <c r="C510" s="112">
        <v>0.29699999999999999</v>
      </c>
      <c r="D510" s="112">
        <v>0.14599999999999999</v>
      </c>
      <c r="E510" s="112">
        <v>0.21299999999999999</v>
      </c>
      <c r="F510" s="112">
        <v>0.24199999999999999</v>
      </c>
      <c r="G510" s="112">
        <v>0.41299999999999998</v>
      </c>
      <c r="H510" s="112">
        <v>0.23699999999999999</v>
      </c>
      <c r="I510" s="112">
        <v>0.29799999999999999</v>
      </c>
      <c r="J510" s="112">
        <v>0.34</v>
      </c>
      <c r="K510" s="112">
        <v>0.252</v>
      </c>
      <c r="L510" s="112">
        <v>0.27600000000000002</v>
      </c>
      <c r="M510" s="112">
        <v>0.29799999999999999</v>
      </c>
      <c r="N510" s="112">
        <v>0.308</v>
      </c>
      <c r="O510" s="112">
        <v>0.30199999999999999</v>
      </c>
      <c r="P510" s="112">
        <v>0.24399999999999999</v>
      </c>
      <c r="Q510" s="112">
        <v>0.26800000000000002</v>
      </c>
      <c r="R510" s="112">
        <v>0.32100000000000001</v>
      </c>
      <c r="S510" s="113">
        <v>0.28699999999999998</v>
      </c>
      <c r="U510" s="125">
        <f t="shared" ref="U510:U513" si="439">+(C510*$C$1)+(D510*$D$1)+(E510*$E$1)</f>
        <v>0.25710775299243355</v>
      </c>
      <c r="V510" s="125">
        <f t="shared" ref="V510:V513" si="440">+(G510*$G$1)+(H510*$H$1)+(I510*$I$1)</f>
        <v>0.35243863108776374</v>
      </c>
      <c r="W510" s="125">
        <f t="shared" ref="W510:W513" si="441">+(K510*$K$1)</f>
        <v>0.252</v>
      </c>
      <c r="X510" s="125">
        <f t="shared" ref="X510:X513" si="442">+(L510*$L$1)+(M510*$M$1)</f>
        <v>0.28722000000000003</v>
      </c>
      <c r="Y510" s="125">
        <f t="shared" ref="Y510:Y513" si="443">+(N510*$N$1)+(O510*$O$1)+(P510*$P$1)</f>
        <v>0.29281999999999997</v>
      </c>
      <c r="Z510" s="125">
        <f t="shared" ref="Z510:Z513" si="444">+(C510*$C$2)+(D510*$D$2)+(E510*$E$2)+(G510*$G$2)+(H510*$H$2)+(I510*$I$2)+(K510*$K$2)</f>
        <v>0.30435369924407563</v>
      </c>
    </row>
    <row r="511" spans="1:26" s="1" customFormat="1" x14ac:dyDescent="0.25">
      <c r="A511" s="2"/>
      <c r="B511" s="111" t="s">
        <v>173</v>
      </c>
      <c r="C511" s="112">
        <v>7.9000000000000001E-2</v>
      </c>
      <c r="D511" s="112">
        <v>1.2999999999999999E-2</v>
      </c>
      <c r="E511" s="112">
        <v>8.5000000000000006E-2</v>
      </c>
      <c r="F511" s="112">
        <v>6.8000000000000005E-2</v>
      </c>
      <c r="G511" s="112">
        <v>0.14299999999999999</v>
      </c>
      <c r="H511" s="112">
        <v>2.9000000000000001E-2</v>
      </c>
      <c r="I511" s="112">
        <v>6.0999999999999999E-2</v>
      </c>
      <c r="J511" s="112">
        <v>9.2999999999999999E-2</v>
      </c>
      <c r="K511" s="112">
        <v>0.28599999999999998</v>
      </c>
      <c r="L511" s="112">
        <v>0.09</v>
      </c>
      <c r="M511" s="112">
        <v>8.8999999999999996E-2</v>
      </c>
      <c r="N511" s="112">
        <v>8.5999999999999993E-2</v>
      </c>
      <c r="O511" s="112">
        <v>8.5000000000000006E-2</v>
      </c>
      <c r="P511" s="112">
        <v>9.9000000000000005E-2</v>
      </c>
      <c r="Q511" s="112">
        <v>8.5999999999999993E-2</v>
      </c>
      <c r="R511" s="112">
        <v>9.5000000000000001E-2</v>
      </c>
      <c r="S511" s="113">
        <v>0.09</v>
      </c>
      <c r="U511" s="125">
        <f t="shared" si="439"/>
        <v>7.1610317758583217E-2</v>
      </c>
      <c r="V511" s="125">
        <f t="shared" si="440"/>
        <v>0.10187490789372479</v>
      </c>
      <c r="W511" s="125">
        <f t="shared" si="441"/>
        <v>0.28599999999999998</v>
      </c>
      <c r="X511" s="125">
        <f t="shared" si="442"/>
        <v>8.949E-2</v>
      </c>
      <c r="Y511" s="125">
        <f t="shared" si="443"/>
        <v>8.8440000000000005E-2</v>
      </c>
      <c r="Z511" s="125">
        <f t="shared" si="444"/>
        <v>8.8126042122852244E-2</v>
      </c>
    </row>
    <row r="512" spans="1:26" s="1" customFormat="1" x14ac:dyDescent="0.25">
      <c r="A512" s="2"/>
      <c r="B512" s="111" t="s">
        <v>174</v>
      </c>
      <c r="C512" s="112">
        <v>3.7999999999999999E-2</v>
      </c>
      <c r="D512" s="112">
        <v>8.0000000000000002E-3</v>
      </c>
      <c r="E512" s="112">
        <v>3.3000000000000002E-2</v>
      </c>
      <c r="F512" s="112">
        <v>3.1E-2</v>
      </c>
      <c r="G512" s="112">
        <v>0.05</v>
      </c>
      <c r="H512" s="112">
        <v>1.6E-2</v>
      </c>
      <c r="I512" s="112">
        <v>7.0000000000000001E-3</v>
      </c>
      <c r="J512" s="112">
        <v>0.03</v>
      </c>
      <c r="K512" s="112"/>
      <c r="L512" s="112">
        <v>3.2000000000000001E-2</v>
      </c>
      <c r="M512" s="112">
        <v>2.5000000000000001E-2</v>
      </c>
      <c r="N512" s="112">
        <v>2.4E-2</v>
      </c>
      <c r="O512" s="112">
        <v>2.8000000000000001E-2</v>
      </c>
      <c r="P512" s="112">
        <v>3.4000000000000002E-2</v>
      </c>
      <c r="Q512" s="112">
        <v>0.03</v>
      </c>
      <c r="R512" s="112">
        <v>2.7E-2</v>
      </c>
      <c r="S512" s="113">
        <v>2.9000000000000001E-2</v>
      </c>
      <c r="U512" s="125">
        <f t="shared" si="439"/>
        <v>3.2823591452719451E-2</v>
      </c>
      <c r="V512" s="125">
        <f t="shared" si="440"/>
        <v>3.3049279089041365E-2</v>
      </c>
      <c r="W512" s="125">
        <f t="shared" si="441"/>
        <v>0</v>
      </c>
      <c r="X512" s="125">
        <f t="shared" si="442"/>
        <v>2.843E-2</v>
      </c>
      <c r="Y512" s="125">
        <f t="shared" si="443"/>
        <v>2.726E-2</v>
      </c>
      <c r="Z512" s="125">
        <f t="shared" si="444"/>
        <v>3.2712398894377222E-2</v>
      </c>
    </row>
    <row r="513" spans="1:26" s="1" customFormat="1" x14ac:dyDescent="0.25">
      <c r="A513" s="2"/>
      <c r="B513" s="111" t="s">
        <v>49</v>
      </c>
      <c r="C513" s="112">
        <v>0.106</v>
      </c>
      <c r="D513" s="112"/>
      <c r="E513" s="112">
        <v>0.13700000000000001</v>
      </c>
      <c r="F513" s="112">
        <v>9.4E-2</v>
      </c>
      <c r="G513" s="112">
        <v>6.6000000000000003E-2</v>
      </c>
      <c r="H513" s="112">
        <v>5.2999999999999999E-2</v>
      </c>
      <c r="I513" s="112">
        <v>4.2000000000000003E-2</v>
      </c>
      <c r="J513" s="112">
        <v>5.6000000000000001E-2</v>
      </c>
      <c r="K513" s="112">
        <v>1.7000000000000001E-2</v>
      </c>
      <c r="L513" s="112">
        <v>6.7000000000000004E-2</v>
      </c>
      <c r="M513" s="112">
        <v>8.1000000000000003E-2</v>
      </c>
      <c r="N513" s="112">
        <v>6.0999999999999999E-2</v>
      </c>
      <c r="O513" s="112">
        <v>7.2999999999999995E-2</v>
      </c>
      <c r="P513" s="112">
        <v>8.6999999999999994E-2</v>
      </c>
      <c r="Q513" s="112">
        <v>8.5999999999999993E-2</v>
      </c>
      <c r="R513" s="112">
        <v>5.0999999999999997E-2</v>
      </c>
      <c r="S513" s="113">
        <v>7.3999999999999996E-2</v>
      </c>
      <c r="U513" s="125">
        <f t="shared" si="439"/>
        <v>9.9156470547445225E-2</v>
      </c>
      <c r="V513" s="125">
        <f t="shared" si="440"/>
        <v>5.7609008869447399E-2</v>
      </c>
      <c r="W513" s="125">
        <f t="shared" si="441"/>
        <v>1.7000000000000001E-2</v>
      </c>
      <c r="X513" s="125">
        <f t="shared" si="442"/>
        <v>7.4139999999999998E-2</v>
      </c>
      <c r="Y513" s="125">
        <f t="shared" si="443"/>
        <v>6.9939999999999988E-2</v>
      </c>
      <c r="Z513" s="125">
        <f t="shared" si="444"/>
        <v>7.7933380807029717E-2</v>
      </c>
    </row>
    <row r="514" spans="1:26" s="1" customFormat="1" x14ac:dyDescent="0.25">
      <c r="B514" s="114" t="s">
        <v>10</v>
      </c>
      <c r="C514" s="115">
        <v>1</v>
      </c>
      <c r="D514" s="115">
        <v>1</v>
      </c>
      <c r="E514" s="115">
        <v>1</v>
      </c>
      <c r="F514" s="115">
        <v>1</v>
      </c>
      <c r="G514" s="115">
        <v>1</v>
      </c>
      <c r="H514" s="115">
        <v>1</v>
      </c>
      <c r="I514" s="115">
        <v>1</v>
      </c>
      <c r="J514" s="115">
        <v>1</v>
      </c>
      <c r="K514" s="115">
        <v>1</v>
      </c>
      <c r="L514" s="115">
        <v>1</v>
      </c>
      <c r="M514" s="115">
        <v>1</v>
      </c>
      <c r="N514" s="115">
        <v>1</v>
      </c>
      <c r="O514" s="115">
        <v>1</v>
      </c>
      <c r="P514" s="115">
        <v>1</v>
      </c>
      <c r="Q514" s="115">
        <v>1</v>
      </c>
      <c r="R514" s="115">
        <v>1</v>
      </c>
      <c r="S514" s="116">
        <v>1</v>
      </c>
      <c r="U514" s="126">
        <f>SUM(U509:U513)</f>
        <v>1.0004981054473339</v>
      </c>
      <c r="V514" s="126">
        <f t="shared" ref="V514" si="445">SUM(V509:V513)</f>
        <v>0.99943166929900984</v>
      </c>
      <c r="W514" s="126">
        <f t="shared" ref="W514" si="446">SUM(W509:W513)</f>
        <v>1</v>
      </c>
      <c r="X514" s="126">
        <f t="shared" ref="X514" si="447">SUM(X509:X513)</f>
        <v>1.00051</v>
      </c>
      <c r="Y514" s="126">
        <f t="shared" ref="Y514" si="448">SUM(Y509:Y513)</f>
        <v>0.99949999999999994</v>
      </c>
      <c r="Z514" s="126">
        <f t="shared" ref="Z514" si="449">SUM(Z509:Z513)</f>
        <v>0.99984777728615815</v>
      </c>
    </row>
    <row r="515" spans="1:26" s="5" customFormat="1" ht="11.25" x14ac:dyDescent="0.25">
      <c r="B515" s="106" t="s">
        <v>50</v>
      </c>
      <c r="C515" s="107"/>
      <c r="D515" s="107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</row>
    <row r="516" spans="1:26" s="5" customFormat="1" ht="11.25" x14ac:dyDescent="0.25">
      <c r="B516" s="106" t="s">
        <v>51</v>
      </c>
      <c r="C516" s="107"/>
      <c r="D516" s="107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</row>
    <row r="517" spans="1:26" s="105" customFormat="1" x14ac:dyDescent="0.25"/>
    <row r="518" spans="1:26" s="105" customFormat="1" x14ac:dyDescent="0.25">
      <c r="B518" s="105" t="s">
        <v>167</v>
      </c>
    </row>
    <row r="519" spans="1:26" s="105" customFormat="1" x14ac:dyDescent="0.25">
      <c r="B519" s="105" t="s">
        <v>168</v>
      </c>
    </row>
    <row r="520" spans="1:26" s="105" customFormat="1" x14ac:dyDescent="0.25">
      <c r="B520" s="105" t="s">
        <v>169</v>
      </c>
    </row>
    <row r="521" spans="1:26" x14ac:dyDescent="0.25">
      <c r="B521" s="5" t="s">
        <v>3</v>
      </c>
    </row>
    <row r="522" spans="1:26" x14ac:dyDescent="0.25">
      <c r="A522" s="104"/>
      <c r="B522" s="7"/>
      <c r="C522" s="167" t="s">
        <v>4</v>
      </c>
      <c r="D522" s="168"/>
      <c r="E522" s="168"/>
      <c r="F522" s="169"/>
      <c r="G522" s="167" t="s">
        <v>5</v>
      </c>
      <c r="H522" s="168"/>
      <c r="I522" s="168"/>
      <c r="J522" s="169"/>
      <c r="K522" s="170" t="s">
        <v>6</v>
      </c>
      <c r="L522" s="172" t="s">
        <v>7</v>
      </c>
      <c r="M522" s="173"/>
      <c r="N522" s="172" t="s">
        <v>8</v>
      </c>
      <c r="O522" s="174"/>
      <c r="P522" s="174"/>
      <c r="Q522" s="172" t="s">
        <v>9</v>
      </c>
      <c r="R522" s="173"/>
      <c r="S522" s="102" t="s">
        <v>10</v>
      </c>
      <c r="U522" s="123" t="s">
        <v>10</v>
      </c>
      <c r="V522" s="123" t="s">
        <v>10</v>
      </c>
      <c r="W522" s="123" t="s">
        <v>10</v>
      </c>
      <c r="X522" s="123" t="s">
        <v>10</v>
      </c>
      <c r="Y522" s="123" t="s">
        <v>10</v>
      </c>
      <c r="Z522" s="123" t="s">
        <v>10</v>
      </c>
    </row>
    <row r="523" spans="1:26" ht="22.5" x14ac:dyDescent="0.25">
      <c r="A523" s="104"/>
      <c r="B523" s="9"/>
      <c r="C523" s="10" t="s">
        <v>11</v>
      </c>
      <c r="D523" s="10" t="s">
        <v>12</v>
      </c>
      <c r="E523" s="10" t="s">
        <v>13</v>
      </c>
      <c r="F523" s="11" t="s">
        <v>14</v>
      </c>
      <c r="G523" s="12" t="s">
        <v>15</v>
      </c>
      <c r="H523" s="12" t="s">
        <v>16</v>
      </c>
      <c r="I523" s="10" t="s">
        <v>17</v>
      </c>
      <c r="J523" s="11" t="s">
        <v>18</v>
      </c>
      <c r="K523" s="171"/>
      <c r="L523" s="10" t="s">
        <v>19</v>
      </c>
      <c r="M523" s="10" t="s">
        <v>20</v>
      </c>
      <c r="N523" s="10" t="s">
        <v>21</v>
      </c>
      <c r="O523" s="10" t="s">
        <v>22</v>
      </c>
      <c r="P523" s="10" t="s">
        <v>23</v>
      </c>
      <c r="Q523" s="10" t="s">
        <v>24</v>
      </c>
      <c r="R523" s="10" t="s">
        <v>25</v>
      </c>
      <c r="S523" s="103" t="s">
        <v>26</v>
      </c>
      <c r="U523" s="124" t="s">
        <v>4</v>
      </c>
      <c r="V523" s="124" t="s">
        <v>5</v>
      </c>
      <c r="W523" s="124" t="s">
        <v>27</v>
      </c>
      <c r="X523" s="124" t="s">
        <v>7</v>
      </c>
      <c r="Y523" s="124" t="s">
        <v>8</v>
      </c>
      <c r="Z523" s="124"/>
    </row>
    <row r="524" spans="1:26" s="1" customFormat="1" x14ac:dyDescent="0.25">
      <c r="B524" s="117" t="s">
        <v>182</v>
      </c>
      <c r="C524" s="109"/>
      <c r="D524" s="109"/>
      <c r="E524" s="109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  <c r="P524" s="109"/>
      <c r="Q524" s="109"/>
      <c r="R524" s="109"/>
      <c r="S524" s="110"/>
      <c r="U524" s="125"/>
      <c r="V524" s="125"/>
      <c r="W524" s="125"/>
      <c r="X524" s="125"/>
      <c r="Y524" s="125"/>
      <c r="Z524" s="125"/>
    </row>
    <row r="525" spans="1:26" s="1" customFormat="1" x14ac:dyDescent="0.25">
      <c r="A525" s="3"/>
      <c r="B525" s="111" t="s">
        <v>171</v>
      </c>
      <c r="C525" s="112">
        <v>0.65500000000000003</v>
      </c>
      <c r="D525" s="112">
        <v>0.79</v>
      </c>
      <c r="E525" s="112">
        <v>0.65600000000000003</v>
      </c>
      <c r="F525" s="112">
        <v>0.68200000000000005</v>
      </c>
      <c r="G525" s="112">
        <v>0.40500000000000003</v>
      </c>
      <c r="H525" s="112">
        <v>0.68200000000000005</v>
      </c>
      <c r="I525" s="112">
        <v>0.66900000000000004</v>
      </c>
      <c r="J525" s="112">
        <v>0.54400000000000004</v>
      </c>
      <c r="K525" s="112">
        <v>0.42699999999999999</v>
      </c>
      <c r="L525" s="112">
        <v>0.62</v>
      </c>
      <c r="M525" s="112">
        <v>0.59499999999999997</v>
      </c>
      <c r="N525" s="112">
        <v>0.58099999999999996</v>
      </c>
      <c r="O525" s="112">
        <v>0.622</v>
      </c>
      <c r="P525" s="112">
        <v>0.61399999999999999</v>
      </c>
      <c r="Q525" s="112">
        <v>0.63100000000000001</v>
      </c>
      <c r="R525" s="112">
        <v>0.56599999999999995</v>
      </c>
      <c r="S525" s="113">
        <v>0.60699999999999998</v>
      </c>
      <c r="U525" s="125">
        <f>+(C525*$C$1)+(D525*$D$1)+(E525*$E$1)</f>
        <v>0.67323701751594434</v>
      </c>
      <c r="V525" s="125">
        <f>+(G525*$G$1)+(H525*$H$1)+(I525*$I$1)</f>
        <v>0.52128778008354504</v>
      </c>
      <c r="W525" s="125">
        <f>+(K525*$K$1)</f>
        <v>0.42699999999999999</v>
      </c>
      <c r="X525" s="125">
        <f>+(L525*$L$1)+(M525*$M$1)</f>
        <v>0.60725000000000007</v>
      </c>
      <c r="Y525" s="125">
        <f>+(N525*$N$1)+(O525*$O$1)+(P525*$P$1)</f>
        <v>0.59982000000000002</v>
      </c>
      <c r="Z525" s="125">
        <f>+(C525*$C$2)+(D525*$D$2)+(E525*$E$2)+(G525*$G$2)+(H525*$H$2)+(I525*$I$2)+(K525*$K$2)</f>
        <v>0.59591369620674506</v>
      </c>
    </row>
    <row r="526" spans="1:26" s="1" customFormat="1" x14ac:dyDescent="0.25">
      <c r="A526" s="3"/>
      <c r="B526" s="111" t="s">
        <v>172</v>
      </c>
      <c r="C526" s="112">
        <v>0.26900000000000002</v>
      </c>
      <c r="D526" s="112">
        <v>0.19700000000000001</v>
      </c>
      <c r="E526" s="112">
        <v>0.21199999999999999</v>
      </c>
      <c r="F526" s="112">
        <v>0.23799999999999999</v>
      </c>
      <c r="G526" s="112">
        <v>0.45700000000000002</v>
      </c>
      <c r="H526" s="112">
        <v>0.252</v>
      </c>
      <c r="I526" s="112">
        <v>0.26400000000000001</v>
      </c>
      <c r="J526" s="112">
        <v>0.35499999999999998</v>
      </c>
      <c r="K526" s="112">
        <v>0.39</v>
      </c>
      <c r="L526" s="112">
        <v>0.27900000000000003</v>
      </c>
      <c r="M526" s="112">
        <v>0.317</v>
      </c>
      <c r="N526" s="112">
        <v>0.33300000000000002</v>
      </c>
      <c r="O526" s="112">
        <v>0.28799999999999998</v>
      </c>
      <c r="P526" s="112">
        <v>0.27600000000000002</v>
      </c>
      <c r="Q526" s="112">
        <v>0.28100000000000003</v>
      </c>
      <c r="R526" s="112">
        <v>0.32800000000000001</v>
      </c>
      <c r="S526" s="113">
        <v>0.29799999999999999</v>
      </c>
      <c r="U526" s="125">
        <f t="shared" ref="U526:U529" si="450">+(C526*$C$1)+(D526*$D$1)+(E526*$E$1)</f>
        <v>0.24599257564434912</v>
      </c>
      <c r="V526" s="125">
        <f t="shared" ref="V526:V529" si="451">+(G526*$G$1)+(H526*$H$1)+(I526*$I$1)</f>
        <v>0.37153974669577328</v>
      </c>
      <c r="W526" s="125">
        <f t="shared" ref="W526:W529" si="452">+(K526*$K$1)</f>
        <v>0.39</v>
      </c>
      <c r="X526" s="125">
        <f t="shared" ref="X526:X529" si="453">+(L526*$L$1)+(M526*$M$1)</f>
        <v>0.29837999999999998</v>
      </c>
      <c r="Y526" s="125">
        <f t="shared" ref="Y526:Y529" si="454">+(N526*$N$1)+(O526*$O$1)+(P526*$P$1)</f>
        <v>0.30798000000000003</v>
      </c>
      <c r="Z526" s="125">
        <f t="shared" ref="Z526:Z529" si="455">+(C526*$C$2)+(D526*$D$2)+(E526*$E$2)+(G526*$G$2)+(H526*$H$2)+(I526*$I$2)+(K526*$K$2)</f>
        <v>0.30936396338868111</v>
      </c>
    </row>
    <row r="527" spans="1:26" s="1" customFormat="1" x14ac:dyDescent="0.25">
      <c r="A527" s="3"/>
      <c r="B527" s="111" t="s">
        <v>173</v>
      </c>
      <c r="C527" s="112">
        <v>3.4000000000000002E-2</v>
      </c>
      <c r="D527" s="112">
        <v>6.0000000000000001E-3</v>
      </c>
      <c r="E527" s="112">
        <v>4.2000000000000003E-2</v>
      </c>
      <c r="F527" s="112">
        <v>3.1E-2</v>
      </c>
      <c r="G527" s="112">
        <v>7.3999999999999996E-2</v>
      </c>
      <c r="H527" s="112">
        <v>1.4E-2</v>
      </c>
      <c r="I527" s="112">
        <v>2.5000000000000001E-2</v>
      </c>
      <c r="J527" s="112">
        <v>4.5999999999999999E-2</v>
      </c>
      <c r="K527" s="112">
        <v>0.14799999999999999</v>
      </c>
      <c r="L527" s="112">
        <v>4.4999999999999998E-2</v>
      </c>
      <c r="M527" s="112">
        <v>4.1000000000000002E-2</v>
      </c>
      <c r="N527" s="112">
        <v>4.7E-2</v>
      </c>
      <c r="O527" s="112">
        <v>4.3999999999999997E-2</v>
      </c>
      <c r="P527" s="112">
        <v>3.9E-2</v>
      </c>
      <c r="Q527" s="112">
        <v>4.3999999999999997E-2</v>
      </c>
      <c r="R527" s="112">
        <v>4.2000000000000003E-2</v>
      </c>
      <c r="S527" s="113">
        <v>4.2999999999999997E-2</v>
      </c>
      <c r="U527" s="125">
        <f t="shared" si="450"/>
        <v>3.2147897696632594E-2</v>
      </c>
      <c r="V527" s="125">
        <f t="shared" si="451"/>
        <v>5.0879132302822143E-2</v>
      </c>
      <c r="W527" s="125">
        <f t="shared" si="452"/>
        <v>0.14799999999999999</v>
      </c>
      <c r="X527" s="125">
        <f t="shared" si="453"/>
        <v>4.2959999999999998E-2</v>
      </c>
      <c r="Y527" s="125">
        <f t="shared" si="454"/>
        <v>4.4450000000000003E-2</v>
      </c>
      <c r="Z527" s="125">
        <f t="shared" si="455"/>
        <v>4.2261403045989535E-2</v>
      </c>
    </row>
    <row r="528" spans="1:26" s="1" customFormat="1" x14ac:dyDescent="0.25">
      <c r="A528" s="3"/>
      <c r="B528" s="111" t="s">
        <v>174</v>
      </c>
      <c r="C528" s="112">
        <v>2.1999999999999999E-2</v>
      </c>
      <c r="D528" s="112">
        <v>6.0000000000000001E-3</v>
      </c>
      <c r="E528" s="112">
        <v>2.3E-2</v>
      </c>
      <c r="F528" s="112">
        <v>1.9E-2</v>
      </c>
      <c r="G528" s="112">
        <v>2.3E-2</v>
      </c>
      <c r="H528" s="112">
        <v>1.6E-2</v>
      </c>
      <c r="I528" s="112">
        <v>1.2999999999999999E-2</v>
      </c>
      <c r="J528" s="112">
        <v>1.9E-2</v>
      </c>
      <c r="K528" s="112">
        <v>1.7000000000000001E-2</v>
      </c>
      <c r="L528" s="112">
        <v>2.5999999999999999E-2</v>
      </c>
      <c r="M528" s="112">
        <v>1.2E-2</v>
      </c>
      <c r="N528" s="112">
        <v>1.7999999999999999E-2</v>
      </c>
      <c r="O528" s="112">
        <v>2.1999999999999999E-2</v>
      </c>
      <c r="P528" s="112">
        <v>1.6E-2</v>
      </c>
      <c r="Q528" s="112">
        <v>1.9E-2</v>
      </c>
      <c r="R528" s="112">
        <v>0.02</v>
      </c>
      <c r="S528" s="113">
        <v>1.9E-2</v>
      </c>
      <c r="U528" s="125">
        <f t="shared" si="450"/>
        <v>2.0101652347109287E-2</v>
      </c>
      <c r="V528" s="125">
        <f t="shared" si="451"/>
        <v>1.9220326658723814E-2</v>
      </c>
      <c r="W528" s="125">
        <f t="shared" si="452"/>
        <v>1.7000000000000001E-2</v>
      </c>
      <c r="X528" s="125">
        <f t="shared" si="453"/>
        <v>1.8860000000000002E-2</v>
      </c>
      <c r="Y528" s="125">
        <f t="shared" si="454"/>
        <v>1.874E-2</v>
      </c>
      <c r="Z528" s="125">
        <f t="shared" si="455"/>
        <v>1.9643303030852002E-2</v>
      </c>
    </row>
    <row r="529" spans="1:26" s="1" customFormat="1" x14ac:dyDescent="0.25">
      <c r="A529" s="4"/>
      <c r="B529" s="111" t="s">
        <v>49</v>
      </c>
      <c r="C529" s="112">
        <v>0.02</v>
      </c>
      <c r="D529" s="112"/>
      <c r="E529" s="112">
        <v>6.6000000000000003E-2</v>
      </c>
      <c r="F529" s="112">
        <v>0.03</v>
      </c>
      <c r="G529" s="112">
        <v>4.1000000000000002E-2</v>
      </c>
      <c r="H529" s="112">
        <v>3.6999999999999998E-2</v>
      </c>
      <c r="I529" s="112">
        <v>2.9000000000000001E-2</v>
      </c>
      <c r="J529" s="112">
        <v>3.5999999999999997E-2</v>
      </c>
      <c r="K529" s="112">
        <v>1.7000000000000001E-2</v>
      </c>
      <c r="L529" s="112">
        <v>0.03</v>
      </c>
      <c r="M529" s="112">
        <v>3.4000000000000002E-2</v>
      </c>
      <c r="N529" s="112">
        <v>2.1000000000000001E-2</v>
      </c>
      <c r="O529" s="112">
        <v>2.5000000000000001E-2</v>
      </c>
      <c r="P529" s="112">
        <v>5.5E-2</v>
      </c>
      <c r="Q529" s="112">
        <v>2.5999999999999999E-2</v>
      </c>
      <c r="R529" s="112">
        <v>4.3999999999999997E-2</v>
      </c>
      <c r="S529" s="113">
        <v>3.2000000000000001E-2</v>
      </c>
      <c r="U529" s="125">
        <f t="shared" si="450"/>
        <v>2.8152309032496534E-2</v>
      </c>
      <c r="V529" s="125">
        <f t="shared" si="451"/>
        <v>3.7252020808743597E-2</v>
      </c>
      <c r="W529" s="125">
        <f t="shared" si="452"/>
        <v>1.7000000000000001E-2</v>
      </c>
      <c r="X529" s="125">
        <f t="shared" si="453"/>
        <v>3.2039999999999999E-2</v>
      </c>
      <c r="Y529" s="125">
        <f t="shared" si="454"/>
        <v>2.93E-2</v>
      </c>
      <c r="Z529" s="125">
        <f t="shared" si="455"/>
        <v>3.2601009464791754E-2</v>
      </c>
    </row>
    <row r="530" spans="1:26" s="1" customFormat="1" x14ac:dyDescent="0.25">
      <c r="A530" s="4"/>
      <c r="B530" s="114" t="s">
        <v>10</v>
      </c>
      <c r="C530" s="115">
        <v>1</v>
      </c>
      <c r="D530" s="115">
        <v>1</v>
      </c>
      <c r="E530" s="115">
        <v>1</v>
      </c>
      <c r="F530" s="115">
        <v>1</v>
      </c>
      <c r="G530" s="115">
        <v>1</v>
      </c>
      <c r="H530" s="115">
        <v>1</v>
      </c>
      <c r="I530" s="115">
        <v>1</v>
      </c>
      <c r="J530" s="115">
        <v>1</v>
      </c>
      <c r="K530" s="115">
        <v>1</v>
      </c>
      <c r="L530" s="115">
        <v>1</v>
      </c>
      <c r="M530" s="115">
        <v>1</v>
      </c>
      <c r="N530" s="115">
        <v>1</v>
      </c>
      <c r="O530" s="115">
        <v>1</v>
      </c>
      <c r="P530" s="115">
        <v>1</v>
      </c>
      <c r="Q530" s="115">
        <v>1</v>
      </c>
      <c r="R530" s="115">
        <v>1</v>
      </c>
      <c r="S530" s="116">
        <v>1</v>
      </c>
      <c r="U530" s="126">
        <f>SUM(U525:U529)</f>
        <v>0.99963145223653183</v>
      </c>
      <c r="V530" s="126">
        <f t="shared" ref="V530" si="456">SUM(V525:V529)</f>
        <v>1.0001790065496079</v>
      </c>
      <c r="W530" s="126">
        <f t="shared" ref="W530" si="457">SUM(W525:W529)</f>
        <v>0.999</v>
      </c>
      <c r="X530" s="126">
        <f t="shared" ref="X530" si="458">SUM(X525:X529)</f>
        <v>0.99948999999999999</v>
      </c>
      <c r="Y530" s="126">
        <f t="shared" ref="Y530" si="459">SUM(Y525:Y529)</f>
        <v>1.0002900000000001</v>
      </c>
      <c r="Z530" s="126">
        <f t="shared" ref="Z530" si="460">SUM(Z525:Z529)</f>
        <v>0.9997833751370595</v>
      </c>
    </row>
    <row r="531" spans="1:26" s="1" customFormat="1" x14ac:dyDescent="0.25">
      <c r="B531" s="117" t="s">
        <v>183</v>
      </c>
      <c r="C531" s="109"/>
      <c r="D531" s="109"/>
      <c r="E531" s="109"/>
      <c r="F531" s="109"/>
      <c r="G531" s="109"/>
      <c r="H531" s="109"/>
      <c r="I531" s="109"/>
      <c r="J531" s="109"/>
      <c r="K531" s="109"/>
      <c r="L531" s="109"/>
      <c r="M531" s="109"/>
      <c r="N531" s="109"/>
      <c r="O531" s="109"/>
      <c r="P531" s="109"/>
      <c r="Q531" s="109"/>
      <c r="R531" s="109"/>
      <c r="S531" s="110"/>
      <c r="U531" s="125"/>
      <c r="V531" s="125"/>
      <c r="W531" s="125"/>
      <c r="X531" s="125"/>
      <c r="Y531" s="125"/>
      <c r="Z531" s="125"/>
    </row>
    <row r="532" spans="1:26" s="1" customFormat="1" x14ac:dyDescent="0.25">
      <c r="A532" s="3"/>
      <c r="B532" s="111" t="s">
        <v>171</v>
      </c>
      <c r="C532" s="112">
        <v>0.64200000000000002</v>
      </c>
      <c r="D532" s="112">
        <v>0.77400000000000002</v>
      </c>
      <c r="E532" s="112">
        <v>0.65700000000000003</v>
      </c>
      <c r="F532" s="112">
        <v>0.67300000000000004</v>
      </c>
      <c r="G532" s="112">
        <v>0.40500000000000003</v>
      </c>
      <c r="H532" s="112">
        <v>0.63500000000000001</v>
      </c>
      <c r="I532" s="112">
        <v>0.628</v>
      </c>
      <c r="J532" s="112">
        <v>0.52200000000000002</v>
      </c>
      <c r="K532" s="112">
        <v>0.46400000000000002</v>
      </c>
      <c r="L532" s="112">
        <v>0.59899999999999998</v>
      </c>
      <c r="M532" s="112">
        <v>0.59099999999999997</v>
      </c>
      <c r="N532" s="112">
        <v>0.61199999999999999</v>
      </c>
      <c r="O532" s="112">
        <v>0.58799999999999997</v>
      </c>
      <c r="P532" s="112">
        <v>0.58599999999999997</v>
      </c>
      <c r="Q532" s="112">
        <v>0.59499999999999997</v>
      </c>
      <c r="R532" s="112">
        <v>0.59399999999999997</v>
      </c>
      <c r="S532" s="113">
        <v>0.59499999999999997</v>
      </c>
      <c r="U532" s="125">
        <f>+(C532*$C$1)+(D532*$D$1)+(E532*$E$1)</f>
        <v>0.66312979078814005</v>
      </c>
      <c r="V532" s="125">
        <f>+(G532*$G$1)+(H532*$H$1)+(I532*$I$1)</f>
        <v>0.50251529952648699</v>
      </c>
      <c r="W532" s="125">
        <f>+(K532*$K$1)</f>
        <v>0.46400000000000002</v>
      </c>
      <c r="X532" s="125">
        <f>+(L532*$L$1)+(M532*$M$1)</f>
        <v>0.59492</v>
      </c>
      <c r="Y532" s="125">
        <f>+(N532*$N$1)+(O532*$O$1)+(P532*$P$1)</f>
        <v>0.59957999999999989</v>
      </c>
      <c r="Z532" s="125">
        <f>+(C532*$C$2)+(D532*$D$2)+(E532*$E$2)+(G532*$G$2)+(H532*$H$2)+(I532*$I$2)+(K532*$K$2)</f>
        <v>0.58183112089663303</v>
      </c>
    </row>
    <row r="533" spans="1:26" s="1" customFormat="1" x14ac:dyDescent="0.25">
      <c r="A533" s="3"/>
      <c r="B533" s="111" t="s">
        <v>172</v>
      </c>
      <c r="C533" s="112">
        <v>0.24099999999999999</v>
      </c>
      <c r="D533" s="112">
        <v>0.186</v>
      </c>
      <c r="E533" s="112">
        <v>0.23599999999999999</v>
      </c>
      <c r="F533" s="112">
        <v>0.22900000000000001</v>
      </c>
      <c r="G533" s="112">
        <v>0.40300000000000002</v>
      </c>
      <c r="H533" s="112">
        <v>0.28199999999999997</v>
      </c>
      <c r="I533" s="112">
        <v>0.255</v>
      </c>
      <c r="J533" s="112">
        <v>0.33300000000000002</v>
      </c>
      <c r="K533" s="112">
        <v>0.28299999999999997</v>
      </c>
      <c r="L533" s="112">
        <v>0.27200000000000002</v>
      </c>
      <c r="M533" s="112">
        <v>0.28499999999999998</v>
      </c>
      <c r="N533" s="112">
        <v>0.28299999999999997</v>
      </c>
      <c r="O533" s="112">
        <v>0.29599999999999999</v>
      </c>
      <c r="P533" s="112">
        <v>0.249</v>
      </c>
      <c r="Q533" s="112">
        <v>0.28100000000000003</v>
      </c>
      <c r="R533" s="112">
        <v>0.27400000000000002</v>
      </c>
      <c r="S533" s="113">
        <v>0.27800000000000002</v>
      </c>
      <c r="U533" s="125">
        <f t="shared" ref="U533:U536" si="461">+(C533*$C$1)+(D533*$D$1)+(E533*$E$1)</f>
        <v>0.23248992172277985</v>
      </c>
      <c r="V533" s="125">
        <f t="shared" ref="V533:V536" si="462">+(G533*$G$1)+(H533*$H$1)+(I533*$I$1)</f>
        <v>0.34394612058593393</v>
      </c>
      <c r="W533" s="125">
        <f t="shared" ref="W533:W536" si="463">+(K533*$K$1)</f>
        <v>0.28299999999999997</v>
      </c>
      <c r="X533" s="125">
        <f t="shared" ref="X533:X536" si="464">+(L533*$L$1)+(M533*$M$1)</f>
        <v>0.27862999999999999</v>
      </c>
      <c r="Y533" s="125">
        <f t="shared" ref="Y533:Y536" si="465">+(N533*$N$1)+(O533*$O$1)+(P533*$P$1)</f>
        <v>0.27962999999999999</v>
      </c>
      <c r="Z533" s="125">
        <f t="shared" ref="Z533:Z536" si="466">+(C533*$C$2)+(D533*$D$2)+(E533*$E$2)+(G533*$G$2)+(H533*$H$2)+(I533*$I$2)+(K533*$K$2)</f>
        <v>0.28823898553092042</v>
      </c>
    </row>
    <row r="534" spans="1:26" s="1" customFormat="1" x14ac:dyDescent="0.25">
      <c r="A534" s="3"/>
      <c r="B534" s="111" t="s">
        <v>173</v>
      </c>
      <c r="C534" s="112">
        <v>5.1999999999999998E-2</v>
      </c>
      <c r="D534" s="112">
        <v>2.9000000000000001E-2</v>
      </c>
      <c r="E534" s="112">
        <v>4.3999999999999997E-2</v>
      </c>
      <c r="F534" s="112">
        <v>4.4999999999999998E-2</v>
      </c>
      <c r="G534" s="112">
        <v>8.7999999999999995E-2</v>
      </c>
      <c r="H534" s="112">
        <v>2.4E-2</v>
      </c>
      <c r="I534" s="112">
        <v>6.9000000000000006E-2</v>
      </c>
      <c r="J534" s="112">
        <v>6.8000000000000005E-2</v>
      </c>
      <c r="K534" s="112">
        <v>0.20499999999999999</v>
      </c>
      <c r="L534" s="112">
        <v>0.06</v>
      </c>
      <c r="M534" s="112">
        <v>6.6000000000000003E-2</v>
      </c>
      <c r="N534" s="112">
        <v>6.4000000000000001E-2</v>
      </c>
      <c r="O534" s="112">
        <v>5.8000000000000003E-2</v>
      </c>
      <c r="P534" s="112">
        <v>6.9000000000000006E-2</v>
      </c>
      <c r="Q534" s="112">
        <v>5.3999999999999999E-2</v>
      </c>
      <c r="R534" s="112">
        <v>0.08</v>
      </c>
      <c r="S534" s="113">
        <v>6.3E-2</v>
      </c>
      <c r="U534" s="125">
        <f t="shared" si="461"/>
        <v>4.7051416054290696E-2</v>
      </c>
      <c r="V534" s="125">
        <f t="shared" si="462"/>
        <v>7.1742988586451714E-2</v>
      </c>
      <c r="W534" s="125">
        <f t="shared" si="463"/>
        <v>0.20499999999999999</v>
      </c>
      <c r="X534" s="125">
        <f t="shared" si="464"/>
        <v>6.3060000000000005E-2</v>
      </c>
      <c r="Y534" s="125">
        <f t="shared" si="465"/>
        <v>6.3310000000000005E-2</v>
      </c>
      <c r="Z534" s="125">
        <f t="shared" si="466"/>
        <v>6.0384309190566116E-2</v>
      </c>
    </row>
    <row r="535" spans="1:26" s="1" customFormat="1" x14ac:dyDescent="0.25">
      <c r="A535" s="3"/>
      <c r="B535" s="111" t="s">
        <v>174</v>
      </c>
      <c r="C535" s="112">
        <v>3.6999999999999998E-2</v>
      </c>
      <c r="D535" s="112">
        <v>1.0999999999999999E-2</v>
      </c>
      <c r="E535" s="112">
        <v>0.03</v>
      </c>
      <c r="F535" s="112">
        <v>0.03</v>
      </c>
      <c r="G535" s="112">
        <v>5.8000000000000003E-2</v>
      </c>
      <c r="H535" s="112">
        <v>1.9E-2</v>
      </c>
      <c r="I535" s="112">
        <v>0.03</v>
      </c>
      <c r="J535" s="112">
        <v>4.1000000000000002E-2</v>
      </c>
      <c r="K535" s="112">
        <v>0.03</v>
      </c>
      <c r="L535" s="112">
        <v>0.04</v>
      </c>
      <c r="M535" s="112">
        <v>0.03</v>
      </c>
      <c r="N535" s="112">
        <v>2.4E-2</v>
      </c>
      <c r="O535" s="112">
        <v>3.5000000000000003E-2</v>
      </c>
      <c r="P535" s="112">
        <v>4.5999999999999999E-2</v>
      </c>
      <c r="Q535" s="112">
        <v>0.04</v>
      </c>
      <c r="R535" s="112">
        <v>2.5000000000000001E-2</v>
      </c>
      <c r="S535" s="113">
        <v>3.5000000000000003E-2</v>
      </c>
      <c r="U535" s="125">
        <f t="shared" si="461"/>
        <v>3.1886576660968557E-2</v>
      </c>
      <c r="V535" s="125">
        <f t="shared" si="462"/>
        <v>4.3944187582032272E-2</v>
      </c>
      <c r="W535" s="125">
        <f t="shared" si="463"/>
        <v>0.03</v>
      </c>
      <c r="X535" s="125">
        <f t="shared" si="464"/>
        <v>3.49E-2</v>
      </c>
      <c r="Y535" s="125">
        <f t="shared" si="465"/>
        <v>3.1810000000000005E-2</v>
      </c>
      <c r="Z535" s="125">
        <f t="shared" si="466"/>
        <v>3.7851067014410135E-2</v>
      </c>
    </row>
    <row r="536" spans="1:26" s="1" customFormat="1" x14ac:dyDescent="0.25">
      <c r="A536" s="4"/>
      <c r="B536" s="111" t="s">
        <v>49</v>
      </c>
      <c r="C536" s="112">
        <v>2.7E-2</v>
      </c>
      <c r="D536" s="112"/>
      <c r="E536" s="112">
        <v>3.4000000000000002E-2</v>
      </c>
      <c r="F536" s="112">
        <v>2.4E-2</v>
      </c>
      <c r="G536" s="112">
        <v>4.5999999999999999E-2</v>
      </c>
      <c r="H536" s="112">
        <v>0.04</v>
      </c>
      <c r="I536" s="112">
        <v>1.9E-2</v>
      </c>
      <c r="J536" s="112">
        <v>3.6999999999999998E-2</v>
      </c>
      <c r="K536" s="112">
        <v>1.7000000000000001E-2</v>
      </c>
      <c r="L536" s="112">
        <v>0.03</v>
      </c>
      <c r="M536" s="112">
        <v>2.9000000000000001E-2</v>
      </c>
      <c r="N536" s="112">
        <v>1.7999999999999999E-2</v>
      </c>
      <c r="O536" s="112">
        <v>2.3E-2</v>
      </c>
      <c r="P536" s="112">
        <v>0.05</v>
      </c>
      <c r="Q536" s="112">
        <v>0.03</v>
      </c>
      <c r="R536" s="112">
        <v>2.8000000000000001E-2</v>
      </c>
      <c r="S536" s="113">
        <v>2.9000000000000001E-2</v>
      </c>
      <c r="U536" s="125">
        <f t="shared" si="461"/>
        <v>2.5046043511559556E-2</v>
      </c>
      <c r="V536" s="125">
        <f t="shared" si="462"/>
        <v>3.8104066468496969E-2</v>
      </c>
      <c r="W536" s="125">
        <f t="shared" si="463"/>
        <v>1.7000000000000001E-2</v>
      </c>
      <c r="X536" s="125">
        <f t="shared" si="464"/>
        <v>2.9490000000000002E-2</v>
      </c>
      <c r="Y536" s="125">
        <f t="shared" si="465"/>
        <v>2.6169999999999999E-2</v>
      </c>
      <c r="Z536" s="125">
        <f t="shared" si="466"/>
        <v>3.1498578068027992E-2</v>
      </c>
    </row>
    <row r="537" spans="1:26" s="1" customFormat="1" x14ac:dyDescent="0.25">
      <c r="A537" s="4"/>
      <c r="B537" s="114" t="s">
        <v>10</v>
      </c>
      <c r="C537" s="115">
        <v>1</v>
      </c>
      <c r="D537" s="115">
        <v>1</v>
      </c>
      <c r="E537" s="115">
        <v>1</v>
      </c>
      <c r="F537" s="115">
        <v>1</v>
      </c>
      <c r="G537" s="115">
        <v>1</v>
      </c>
      <c r="H537" s="115">
        <v>1</v>
      </c>
      <c r="I537" s="115">
        <v>1</v>
      </c>
      <c r="J537" s="115">
        <v>1</v>
      </c>
      <c r="K537" s="115">
        <v>1</v>
      </c>
      <c r="L537" s="115">
        <v>1</v>
      </c>
      <c r="M537" s="115">
        <v>1</v>
      </c>
      <c r="N537" s="115">
        <v>1</v>
      </c>
      <c r="O537" s="115">
        <v>1</v>
      </c>
      <c r="P537" s="115">
        <v>1</v>
      </c>
      <c r="Q537" s="115">
        <v>1</v>
      </c>
      <c r="R537" s="115">
        <v>1</v>
      </c>
      <c r="S537" s="116">
        <v>1</v>
      </c>
      <c r="U537" s="126">
        <f>SUM(U532:U536)</f>
        <v>0.99960374873773872</v>
      </c>
      <c r="V537" s="126">
        <f t="shared" ref="V537" si="467">SUM(V532:V536)</f>
        <v>1.0002526627494019</v>
      </c>
      <c r="W537" s="126">
        <f t="shared" ref="W537" si="468">SUM(W532:W536)</f>
        <v>0.999</v>
      </c>
      <c r="X537" s="126">
        <f t="shared" ref="X537" si="469">SUM(X532:X536)</f>
        <v>1.0010000000000001</v>
      </c>
      <c r="Y537" s="126">
        <f t="shared" ref="Y537" si="470">SUM(Y532:Y536)</f>
        <v>1.0004999999999997</v>
      </c>
      <c r="Z537" s="126">
        <f t="shared" ref="Z537" si="471">SUM(Z532:Z536)</f>
        <v>0.99980406070055772</v>
      </c>
    </row>
    <row r="538" spans="1:26" s="1" customFormat="1" x14ac:dyDescent="0.25">
      <c r="B538" s="117" t="s">
        <v>184</v>
      </c>
      <c r="C538" s="109"/>
      <c r="D538" s="109"/>
      <c r="E538" s="109"/>
      <c r="F538" s="109"/>
      <c r="G538" s="109"/>
      <c r="H538" s="109"/>
      <c r="I538" s="109"/>
      <c r="J538" s="109"/>
      <c r="K538" s="109"/>
      <c r="L538" s="109"/>
      <c r="M538" s="109"/>
      <c r="N538" s="109"/>
      <c r="O538" s="109"/>
      <c r="P538" s="109"/>
      <c r="Q538" s="109"/>
      <c r="R538" s="109"/>
      <c r="S538" s="110"/>
      <c r="U538" s="125"/>
      <c r="V538" s="125"/>
      <c r="W538" s="125"/>
      <c r="X538" s="125"/>
      <c r="Y538" s="125"/>
      <c r="Z538" s="125"/>
    </row>
    <row r="539" spans="1:26" s="1" customFormat="1" x14ac:dyDescent="0.25">
      <c r="A539" s="3"/>
      <c r="B539" s="111" t="s">
        <v>171</v>
      </c>
      <c r="C539" s="112">
        <v>0.61599999999999999</v>
      </c>
      <c r="D539" s="112">
        <v>0.80300000000000005</v>
      </c>
      <c r="E539" s="112">
        <v>0.66</v>
      </c>
      <c r="F539" s="112">
        <v>0.66600000000000004</v>
      </c>
      <c r="G539" s="112">
        <v>0.42099999999999999</v>
      </c>
      <c r="H539" s="112">
        <v>0.67900000000000005</v>
      </c>
      <c r="I539" s="112">
        <v>0.65800000000000003</v>
      </c>
      <c r="J539" s="112">
        <v>0.54800000000000004</v>
      </c>
      <c r="K539" s="112">
        <v>0.46400000000000002</v>
      </c>
      <c r="L539" s="112">
        <v>0.59399999999999997</v>
      </c>
      <c r="M539" s="112">
        <v>0.61199999999999999</v>
      </c>
      <c r="N539" s="112">
        <v>0.6</v>
      </c>
      <c r="O539" s="112">
        <v>0.61699999999999999</v>
      </c>
      <c r="P539" s="112">
        <v>0.58599999999999997</v>
      </c>
      <c r="Q539" s="112">
        <v>0.61099999999999999</v>
      </c>
      <c r="R539" s="112">
        <v>0.58899999999999997</v>
      </c>
      <c r="S539" s="113">
        <v>0.60299999999999998</v>
      </c>
      <c r="U539" s="125">
        <f>+(C539*$C$1)+(D539*$D$1)+(E539*$E$1)</f>
        <v>0.65128469244785481</v>
      </c>
      <c r="V539" s="125">
        <f>+(G539*$G$1)+(H539*$H$1)+(I539*$I$1)</f>
        <v>0.52706476140713854</v>
      </c>
      <c r="W539" s="125">
        <f>+(K539*$K$1)</f>
        <v>0.46400000000000002</v>
      </c>
      <c r="X539" s="125">
        <f>+(L539*$L$1)+(M539*$M$1)</f>
        <v>0.60318000000000005</v>
      </c>
      <c r="Y539" s="125">
        <f>+(N539*$N$1)+(O539*$O$1)+(P539*$P$1)</f>
        <v>0.60198999999999991</v>
      </c>
      <c r="Z539" s="125">
        <f>+(C539*$C$2)+(D539*$D$2)+(E539*$E$2)+(G539*$G$2)+(H539*$H$2)+(I539*$I$2)+(K539*$K$2)</f>
        <v>0.5881688918360839</v>
      </c>
    </row>
    <row r="540" spans="1:26" s="1" customFormat="1" x14ac:dyDescent="0.25">
      <c r="A540" s="3"/>
      <c r="B540" s="111" t="s">
        <v>172</v>
      </c>
      <c r="C540" s="112">
        <v>0.26400000000000001</v>
      </c>
      <c r="D540" s="112">
        <v>0.16200000000000001</v>
      </c>
      <c r="E540" s="112">
        <v>0.218</v>
      </c>
      <c r="F540" s="112">
        <v>0.23</v>
      </c>
      <c r="G540" s="112">
        <v>0.40899999999999997</v>
      </c>
      <c r="H540" s="112">
        <v>0.191</v>
      </c>
      <c r="I540" s="112">
        <v>0.214</v>
      </c>
      <c r="J540" s="112">
        <v>0.30299999999999999</v>
      </c>
      <c r="K540" s="112">
        <v>0.314</v>
      </c>
      <c r="L540" s="112">
        <v>0.25800000000000001</v>
      </c>
      <c r="M540" s="112">
        <v>0.27700000000000002</v>
      </c>
      <c r="N540" s="112">
        <v>0.26100000000000001</v>
      </c>
      <c r="O540" s="112">
        <v>0.27400000000000002</v>
      </c>
      <c r="P540" s="112">
        <v>0.26300000000000001</v>
      </c>
      <c r="Q540" s="112">
        <v>0.246</v>
      </c>
      <c r="R540" s="112">
        <v>0.30499999999999999</v>
      </c>
      <c r="S540" s="113">
        <v>0.26700000000000002</v>
      </c>
      <c r="U540" s="125">
        <f t="shared" ref="U540:U543" si="472">+(C540*$C$1)+(D540*$D$1)+(E540*$E$1)</f>
        <v>0.23957938268539838</v>
      </c>
      <c r="V540" s="125">
        <f t="shared" ref="V540:V543" si="473">+(G540*$G$1)+(H540*$H$1)+(I540*$I$1)</f>
        <v>0.32070733605206569</v>
      </c>
      <c r="W540" s="125">
        <f t="shared" ref="W540:W543" si="474">+(K540*$K$1)</f>
        <v>0.314</v>
      </c>
      <c r="X540" s="125">
        <f t="shared" ref="X540:X543" si="475">+(L540*$L$1)+(M540*$M$1)</f>
        <v>0.26768999999999998</v>
      </c>
      <c r="Y540" s="125">
        <f t="shared" ref="Y540:Y543" si="476">+(N540*$N$1)+(O540*$O$1)+(P540*$P$1)</f>
        <v>0.26519000000000004</v>
      </c>
      <c r="Z540" s="125">
        <f t="shared" ref="Z540:Z543" si="477">+(C540*$C$2)+(D540*$D$2)+(E540*$E$2)+(G540*$G$2)+(H540*$H$2)+(I540*$I$2)+(K540*$K$2)</f>
        <v>0.28037720647308861</v>
      </c>
    </row>
    <row r="541" spans="1:26" s="1" customFormat="1" x14ac:dyDescent="0.25">
      <c r="A541" s="3"/>
      <c r="B541" s="111" t="s">
        <v>173</v>
      </c>
      <c r="C541" s="112">
        <v>3.5999999999999997E-2</v>
      </c>
      <c r="D541" s="112">
        <v>2.8000000000000001E-2</v>
      </c>
      <c r="E541" s="112">
        <v>5.0999999999999997E-2</v>
      </c>
      <c r="F541" s="112">
        <v>3.9E-2</v>
      </c>
      <c r="G541" s="112">
        <v>9.0999999999999998E-2</v>
      </c>
      <c r="H541" s="112">
        <v>7.3999999999999996E-2</v>
      </c>
      <c r="I541" s="112">
        <v>7.8E-2</v>
      </c>
      <c r="J541" s="112">
        <v>8.4000000000000005E-2</v>
      </c>
      <c r="K541" s="112">
        <v>0.19600000000000001</v>
      </c>
      <c r="L541" s="112">
        <v>7.2999999999999995E-2</v>
      </c>
      <c r="M541" s="112">
        <v>0.06</v>
      </c>
      <c r="N541" s="112">
        <v>0.08</v>
      </c>
      <c r="O541" s="112">
        <v>5.6000000000000001E-2</v>
      </c>
      <c r="P541" s="112">
        <v>6.7000000000000004E-2</v>
      </c>
      <c r="Q541" s="112">
        <v>7.1999999999999995E-2</v>
      </c>
      <c r="R541" s="112">
        <v>5.7000000000000002E-2</v>
      </c>
      <c r="S541" s="113">
        <v>6.6000000000000003E-2</v>
      </c>
      <c r="U541" s="125">
        <f t="shared" si="472"/>
        <v>3.8461240300478525E-2</v>
      </c>
      <c r="V541" s="125">
        <f t="shared" si="473"/>
        <v>8.4672272914438074E-2</v>
      </c>
      <c r="W541" s="125">
        <f t="shared" si="474"/>
        <v>0.19600000000000001</v>
      </c>
      <c r="X541" s="125">
        <f t="shared" si="475"/>
        <v>6.6369999999999998E-2</v>
      </c>
      <c r="Y541" s="125">
        <f t="shared" si="476"/>
        <v>7.0309999999999997E-2</v>
      </c>
      <c r="Z541" s="125">
        <f t="shared" si="477"/>
        <v>6.2527801317056875E-2</v>
      </c>
    </row>
    <row r="542" spans="1:26" s="1" customFormat="1" x14ac:dyDescent="0.25">
      <c r="A542" s="3"/>
      <c r="B542" s="111" t="s">
        <v>174</v>
      </c>
      <c r="C542" s="112">
        <v>6.9000000000000006E-2</v>
      </c>
      <c r="D542" s="112">
        <v>2E-3</v>
      </c>
      <c r="E542" s="112">
        <v>4.2000000000000003E-2</v>
      </c>
      <c r="F542" s="112">
        <v>4.8000000000000001E-2</v>
      </c>
      <c r="G542" s="112">
        <v>4.3999999999999997E-2</v>
      </c>
      <c r="H542" s="112">
        <v>1.6E-2</v>
      </c>
      <c r="I542" s="112">
        <v>3.3000000000000002E-2</v>
      </c>
      <c r="J542" s="112">
        <v>3.4000000000000002E-2</v>
      </c>
      <c r="K542" s="112">
        <v>8.0000000000000002E-3</v>
      </c>
      <c r="L542" s="112">
        <v>4.8000000000000001E-2</v>
      </c>
      <c r="M542" s="112">
        <v>3.2000000000000001E-2</v>
      </c>
      <c r="N542" s="112">
        <v>4.1000000000000002E-2</v>
      </c>
      <c r="O542" s="112">
        <v>3.6999999999999998E-2</v>
      </c>
      <c r="P542" s="112">
        <v>4.2999999999999997E-2</v>
      </c>
      <c r="Q542" s="112">
        <v>4.9000000000000002E-2</v>
      </c>
      <c r="R542" s="112">
        <v>2.3E-2</v>
      </c>
      <c r="S542" s="113">
        <v>0.04</v>
      </c>
      <c r="U542" s="125">
        <f t="shared" si="472"/>
        <v>5.3715338818455416E-2</v>
      </c>
      <c r="V542" s="125">
        <f t="shared" si="473"/>
        <v>3.6208526367554623E-2</v>
      </c>
      <c r="W542" s="125">
        <f t="shared" si="474"/>
        <v>8.0000000000000002E-3</v>
      </c>
      <c r="X542" s="125">
        <f t="shared" si="475"/>
        <v>3.984E-2</v>
      </c>
      <c r="Y542" s="125">
        <f t="shared" si="476"/>
        <v>4.0259999999999997E-2</v>
      </c>
      <c r="Z542" s="125">
        <f t="shared" si="477"/>
        <v>4.4670068927633734E-2</v>
      </c>
    </row>
    <row r="543" spans="1:26" s="1" customFormat="1" x14ac:dyDescent="0.25">
      <c r="A543" s="4"/>
      <c r="B543" s="111" t="s">
        <v>49</v>
      </c>
      <c r="C543" s="112">
        <v>1.4999999999999999E-2</v>
      </c>
      <c r="D543" s="112">
        <v>4.0000000000000001E-3</v>
      </c>
      <c r="E543" s="112">
        <v>2.9000000000000001E-2</v>
      </c>
      <c r="F543" s="112">
        <v>1.7000000000000001E-2</v>
      </c>
      <c r="G543" s="112">
        <v>3.5000000000000003E-2</v>
      </c>
      <c r="H543" s="112">
        <v>0.04</v>
      </c>
      <c r="I543" s="112">
        <v>1.7000000000000001E-2</v>
      </c>
      <c r="J543" s="112">
        <v>3.1E-2</v>
      </c>
      <c r="K543" s="112">
        <v>1.7000000000000001E-2</v>
      </c>
      <c r="L543" s="112">
        <v>2.7E-2</v>
      </c>
      <c r="M543" s="112">
        <v>0.02</v>
      </c>
      <c r="N543" s="112">
        <v>1.7999999999999999E-2</v>
      </c>
      <c r="O543" s="112">
        <v>1.4999999999999999E-2</v>
      </c>
      <c r="P543" s="112">
        <v>4.1000000000000002E-2</v>
      </c>
      <c r="Q543" s="112">
        <v>2.1999999999999999E-2</v>
      </c>
      <c r="R543" s="112">
        <v>2.5999999999999999E-2</v>
      </c>
      <c r="S543" s="113">
        <v>2.3E-2</v>
      </c>
      <c r="U543" s="125">
        <f t="shared" si="472"/>
        <v>1.6825998958615168E-2</v>
      </c>
      <c r="V543" s="125">
        <f t="shared" si="473"/>
        <v>3.1347103258802946E-2</v>
      </c>
      <c r="W543" s="125">
        <f t="shared" si="474"/>
        <v>1.7000000000000001E-2</v>
      </c>
      <c r="X543" s="125">
        <f t="shared" si="475"/>
        <v>2.3429999999999999E-2</v>
      </c>
      <c r="Y543" s="125">
        <f t="shared" si="476"/>
        <v>2.196E-2</v>
      </c>
      <c r="Z543" s="125">
        <f t="shared" si="477"/>
        <v>2.4066050430989621E-2</v>
      </c>
    </row>
    <row r="544" spans="1:26" s="1" customFormat="1" x14ac:dyDescent="0.25">
      <c r="A544" s="4"/>
      <c r="B544" s="114" t="s">
        <v>10</v>
      </c>
      <c r="C544" s="115">
        <v>1</v>
      </c>
      <c r="D544" s="115">
        <v>1</v>
      </c>
      <c r="E544" s="115">
        <v>1</v>
      </c>
      <c r="F544" s="115">
        <v>1</v>
      </c>
      <c r="G544" s="115">
        <v>1</v>
      </c>
      <c r="H544" s="115">
        <v>1</v>
      </c>
      <c r="I544" s="115">
        <v>1</v>
      </c>
      <c r="J544" s="115">
        <v>1</v>
      </c>
      <c r="K544" s="115">
        <v>1</v>
      </c>
      <c r="L544" s="115">
        <v>1</v>
      </c>
      <c r="M544" s="115">
        <v>1</v>
      </c>
      <c r="N544" s="115">
        <v>1</v>
      </c>
      <c r="O544" s="115">
        <v>1</v>
      </c>
      <c r="P544" s="115">
        <v>1</v>
      </c>
      <c r="Q544" s="115">
        <v>1</v>
      </c>
      <c r="R544" s="115">
        <v>1</v>
      </c>
      <c r="S544" s="116">
        <v>1</v>
      </c>
      <c r="U544" s="126">
        <f>SUM(U539:U543)</f>
        <v>0.99986665321080215</v>
      </c>
      <c r="V544" s="126">
        <f t="shared" ref="V544" si="478">SUM(V539:V543)</f>
        <v>0.99999999999999989</v>
      </c>
      <c r="W544" s="126">
        <f t="shared" ref="W544" si="479">SUM(W539:W543)</f>
        <v>0.999</v>
      </c>
      <c r="X544" s="126">
        <f t="shared" ref="X544" si="480">SUM(X539:X543)</f>
        <v>1.00051</v>
      </c>
      <c r="Y544" s="126">
        <f t="shared" ref="Y544" si="481">SUM(Y539:Y543)</f>
        <v>0.99970999999999988</v>
      </c>
      <c r="Z544" s="126">
        <f t="shared" ref="Z544" si="482">SUM(Z539:Z543)</f>
        <v>0.99981001898485267</v>
      </c>
    </row>
    <row r="545" spans="1:26" s="1" customFormat="1" x14ac:dyDescent="0.25">
      <c r="B545" s="117" t="s">
        <v>185</v>
      </c>
      <c r="C545" s="109"/>
      <c r="D545" s="109"/>
      <c r="E545" s="109"/>
      <c r="F545" s="109"/>
      <c r="G545" s="109"/>
      <c r="H545" s="109"/>
      <c r="I545" s="109"/>
      <c r="J545" s="109"/>
      <c r="K545" s="109"/>
      <c r="L545" s="109"/>
      <c r="M545" s="109"/>
      <c r="N545" s="109"/>
      <c r="O545" s="109"/>
      <c r="P545" s="109"/>
      <c r="Q545" s="109"/>
      <c r="R545" s="109"/>
      <c r="S545" s="110"/>
      <c r="U545" s="125"/>
      <c r="V545" s="125"/>
      <c r="W545" s="125"/>
      <c r="X545" s="125"/>
      <c r="Y545" s="125"/>
      <c r="Z545" s="125"/>
    </row>
    <row r="546" spans="1:26" s="1" customFormat="1" x14ac:dyDescent="0.25">
      <c r="B546" s="111" t="s">
        <v>171</v>
      </c>
      <c r="C546" s="112">
        <v>0.46800000000000003</v>
      </c>
      <c r="D546" s="112">
        <v>0.65200000000000002</v>
      </c>
      <c r="E546" s="112">
        <v>0.51400000000000001</v>
      </c>
      <c r="F546" s="112">
        <v>0.51700000000000002</v>
      </c>
      <c r="G546" s="112">
        <v>0.34499999999999997</v>
      </c>
      <c r="H546" s="112">
        <v>0.67</v>
      </c>
      <c r="I546" s="112">
        <v>0.50700000000000001</v>
      </c>
      <c r="J546" s="112">
        <v>0.46600000000000003</v>
      </c>
      <c r="K546" s="112">
        <v>0.35499999999999998</v>
      </c>
      <c r="L546" s="112">
        <v>0.47799999999999998</v>
      </c>
      <c r="M546" s="112">
        <v>0.496</v>
      </c>
      <c r="N546" s="112">
        <v>0.51800000000000002</v>
      </c>
      <c r="O546" s="112">
        <v>0.48799999999999999</v>
      </c>
      <c r="P546" s="112">
        <v>0.45400000000000001</v>
      </c>
      <c r="Q546" s="112">
        <v>0.47399999999999998</v>
      </c>
      <c r="R546" s="112">
        <v>0.50900000000000001</v>
      </c>
      <c r="S546" s="113">
        <v>0.48699999999999999</v>
      </c>
      <c r="U546" s="125">
        <f>+(C546*$C$1)+(D546*$D$1)+(E546*$E$1)</f>
        <v>0.50335505402880343</v>
      </c>
      <c r="V546" s="125">
        <f>+(G546*$G$1)+(H546*$H$1)+(I546*$I$1)</f>
        <v>0.44410849402571823</v>
      </c>
      <c r="W546" s="125">
        <f>+(K546*$K$1)</f>
        <v>0.35499999999999998</v>
      </c>
      <c r="X546" s="125">
        <f>+(L546*$L$1)+(M546*$M$1)</f>
        <v>0.48718</v>
      </c>
      <c r="Y546" s="125">
        <f>+(N546*$N$1)+(O546*$O$1)+(P546*$P$1)</f>
        <v>0.49585999999999997</v>
      </c>
      <c r="Z546" s="125">
        <f>+(C546*$C$2)+(D546*$D$2)+(E546*$E$2)+(G546*$G$2)+(H546*$H$2)+(I546*$I$2)+(K546*$K$2)</f>
        <v>0.47297057646523133</v>
      </c>
    </row>
    <row r="547" spans="1:26" s="1" customFormat="1" x14ac:dyDescent="0.25">
      <c r="A547" s="2"/>
      <c r="B547" s="111" t="s">
        <v>172</v>
      </c>
      <c r="C547" s="112">
        <v>0.18</v>
      </c>
      <c r="D547" s="112">
        <v>0.127</v>
      </c>
      <c r="E547" s="112">
        <v>0.216</v>
      </c>
      <c r="F547" s="112">
        <v>0.18</v>
      </c>
      <c r="G547" s="112">
        <v>0.35499999999999998</v>
      </c>
      <c r="H547" s="112">
        <v>0.157</v>
      </c>
      <c r="I547" s="112">
        <v>0.24299999999999999</v>
      </c>
      <c r="J547" s="112">
        <v>0.27700000000000002</v>
      </c>
      <c r="K547" s="112">
        <v>0.39200000000000002</v>
      </c>
      <c r="L547" s="112">
        <v>0.24199999999999999</v>
      </c>
      <c r="M547" s="112">
        <v>0.22600000000000001</v>
      </c>
      <c r="N547" s="112">
        <v>0.23</v>
      </c>
      <c r="O547" s="112">
        <v>0.23699999999999999</v>
      </c>
      <c r="P547" s="112">
        <v>0.23400000000000001</v>
      </c>
      <c r="Q547" s="112">
        <v>0.23200000000000001</v>
      </c>
      <c r="R547" s="112">
        <v>0.23899999999999999</v>
      </c>
      <c r="S547" s="113">
        <v>0.23400000000000001</v>
      </c>
      <c r="U547" s="125">
        <f t="shared" ref="U547:U550" si="483">+(C547*$C$1)+(D547*$D$1)+(E547*$E$1)</f>
        <v>0.18139985524627017</v>
      </c>
      <c r="V547" s="125">
        <f t="shared" ref="V547:V550" si="484">+(G547*$G$1)+(H547*$H$1)+(I547*$I$1)</f>
        <v>0.29125847524459481</v>
      </c>
      <c r="W547" s="125">
        <f t="shared" ref="W547:W550" si="485">+(K547*$K$1)</f>
        <v>0.39200000000000002</v>
      </c>
      <c r="X547" s="125">
        <f t="shared" ref="X547:X550" si="486">+(L547*$L$1)+(M547*$M$1)</f>
        <v>0.23383999999999999</v>
      </c>
      <c r="Y547" s="125">
        <f t="shared" ref="Y547:Y550" si="487">+(N547*$N$1)+(O547*$O$1)+(P547*$P$1)</f>
        <v>0.23287000000000002</v>
      </c>
      <c r="Z547" s="125">
        <f t="shared" ref="Z547:Z550" si="488">+(C547*$C$2)+(D547*$D$2)+(E547*$E$2)+(G547*$G$2)+(H547*$H$2)+(I547*$I$2)+(K547*$K$2)</f>
        <v>0.23737033658549619</v>
      </c>
    </row>
    <row r="548" spans="1:26" s="1" customFormat="1" x14ac:dyDescent="0.25">
      <c r="A548" s="2"/>
      <c r="B548" s="111" t="s">
        <v>173</v>
      </c>
      <c r="C548" s="112">
        <v>0.1</v>
      </c>
      <c r="D548" s="112">
        <v>6.7000000000000004E-2</v>
      </c>
      <c r="E548" s="112">
        <v>8.5000000000000006E-2</v>
      </c>
      <c r="F548" s="112">
        <v>8.8999999999999996E-2</v>
      </c>
      <c r="G548" s="112">
        <v>0.11</v>
      </c>
      <c r="H548" s="112">
        <v>7.3999999999999996E-2</v>
      </c>
      <c r="I548" s="112">
        <v>9.9000000000000005E-2</v>
      </c>
      <c r="J548" s="112">
        <v>9.9000000000000005E-2</v>
      </c>
      <c r="K548" s="112">
        <v>0.128</v>
      </c>
      <c r="L548" s="112">
        <v>8.4000000000000005E-2</v>
      </c>
      <c r="M548" s="112">
        <v>0.107</v>
      </c>
      <c r="N548" s="112">
        <v>9.0999999999999998E-2</v>
      </c>
      <c r="O548" s="112">
        <v>0.10100000000000001</v>
      </c>
      <c r="P548" s="112">
        <v>9.1999999999999998E-2</v>
      </c>
      <c r="Q548" s="112">
        <v>0.107</v>
      </c>
      <c r="R548" s="112">
        <v>7.3999999999999996E-2</v>
      </c>
      <c r="S548" s="113">
        <v>9.5000000000000001E-2</v>
      </c>
      <c r="U548" s="125">
        <f t="shared" si="483"/>
        <v>9.2071541342420585E-2</v>
      </c>
      <c r="V548" s="125">
        <f t="shared" si="484"/>
        <v>0.10077647397069094</v>
      </c>
      <c r="W548" s="125">
        <f t="shared" si="485"/>
        <v>0.128</v>
      </c>
      <c r="X548" s="125">
        <f t="shared" si="486"/>
        <v>9.573000000000001E-2</v>
      </c>
      <c r="Y548" s="125">
        <f t="shared" si="487"/>
        <v>9.4109999999999999E-2</v>
      </c>
      <c r="Z548" s="125">
        <f t="shared" si="488"/>
        <v>9.6614311778990922E-2</v>
      </c>
    </row>
    <row r="549" spans="1:26" s="1" customFormat="1" x14ac:dyDescent="0.25">
      <c r="A549" s="2"/>
      <c r="B549" s="111" t="s">
        <v>174</v>
      </c>
      <c r="C549" s="112">
        <v>0.21099999999999999</v>
      </c>
      <c r="D549" s="112">
        <v>0.14799999999999999</v>
      </c>
      <c r="E549" s="112">
        <v>0.127</v>
      </c>
      <c r="F549" s="112">
        <v>0.17399999999999999</v>
      </c>
      <c r="G549" s="112">
        <v>0.129</v>
      </c>
      <c r="H549" s="112">
        <v>0.06</v>
      </c>
      <c r="I549" s="112">
        <v>0.115</v>
      </c>
      <c r="J549" s="112">
        <v>0.109</v>
      </c>
      <c r="K549" s="112">
        <v>0.108</v>
      </c>
      <c r="L549" s="112">
        <v>0.155</v>
      </c>
      <c r="M549" s="112">
        <v>0.127</v>
      </c>
      <c r="N549" s="112">
        <v>0.13900000000000001</v>
      </c>
      <c r="O549" s="112">
        <v>0.14299999999999999</v>
      </c>
      <c r="P549" s="112">
        <v>0.14099999999999999</v>
      </c>
      <c r="Q549" s="112">
        <v>0.14799999999999999</v>
      </c>
      <c r="R549" s="112">
        <v>0.13</v>
      </c>
      <c r="S549" s="113">
        <v>0.14099999999999999</v>
      </c>
      <c r="U549" s="125">
        <f t="shared" si="483"/>
        <v>0.18284227044182083</v>
      </c>
      <c r="V549" s="125">
        <f t="shared" si="484"/>
        <v>0.11311126958542216</v>
      </c>
      <c r="W549" s="125">
        <f t="shared" si="485"/>
        <v>0.108</v>
      </c>
      <c r="X549" s="125">
        <f t="shared" si="486"/>
        <v>0.14072000000000001</v>
      </c>
      <c r="Y549" s="125">
        <f t="shared" si="487"/>
        <v>0.14057999999999998</v>
      </c>
      <c r="Z549" s="125">
        <f t="shared" si="488"/>
        <v>0.14758680338441918</v>
      </c>
    </row>
    <row r="550" spans="1:26" s="1" customFormat="1" x14ac:dyDescent="0.25">
      <c r="A550" s="2"/>
      <c r="B550" s="111" t="s">
        <v>49</v>
      </c>
      <c r="C550" s="112">
        <v>4.2000000000000003E-2</v>
      </c>
      <c r="D550" s="112">
        <v>6.0000000000000001E-3</v>
      </c>
      <c r="E550" s="112">
        <v>5.7000000000000002E-2</v>
      </c>
      <c r="F550" s="112">
        <v>3.9E-2</v>
      </c>
      <c r="G550" s="112">
        <v>0.06</v>
      </c>
      <c r="H550" s="112">
        <v>0.04</v>
      </c>
      <c r="I550" s="112">
        <v>3.5000000000000003E-2</v>
      </c>
      <c r="J550" s="112">
        <v>4.9000000000000002E-2</v>
      </c>
      <c r="K550" s="112">
        <v>1.7000000000000001E-2</v>
      </c>
      <c r="L550" s="112">
        <v>4.1000000000000002E-2</v>
      </c>
      <c r="M550" s="112">
        <v>4.3999999999999997E-2</v>
      </c>
      <c r="N550" s="112">
        <v>2.3E-2</v>
      </c>
      <c r="O550" s="112">
        <v>3.1E-2</v>
      </c>
      <c r="P550" s="112">
        <v>7.9000000000000001E-2</v>
      </c>
      <c r="Q550" s="112">
        <v>3.9E-2</v>
      </c>
      <c r="R550" s="112">
        <v>4.8000000000000001E-2</v>
      </c>
      <c r="S550" s="113">
        <v>4.2000000000000003E-2</v>
      </c>
      <c r="U550" s="125">
        <f t="shared" si="483"/>
        <v>4.072753020294622E-2</v>
      </c>
      <c r="V550" s="125">
        <f t="shared" si="484"/>
        <v>5.0103300272789641E-2</v>
      </c>
      <c r="W550" s="125">
        <f t="shared" si="485"/>
        <v>1.7000000000000001E-2</v>
      </c>
      <c r="X550" s="125">
        <f t="shared" si="486"/>
        <v>4.2529999999999998E-2</v>
      </c>
      <c r="Y550" s="125">
        <f t="shared" si="487"/>
        <v>3.7080000000000002E-2</v>
      </c>
      <c r="Z550" s="125">
        <f t="shared" si="488"/>
        <v>4.5220811620092942E-2</v>
      </c>
    </row>
    <row r="551" spans="1:26" s="1" customFormat="1" x14ac:dyDescent="0.25">
      <c r="B551" s="114" t="s">
        <v>10</v>
      </c>
      <c r="C551" s="115">
        <v>1</v>
      </c>
      <c r="D551" s="115">
        <v>1</v>
      </c>
      <c r="E551" s="115">
        <v>1</v>
      </c>
      <c r="F551" s="115">
        <v>1</v>
      </c>
      <c r="G551" s="115">
        <v>1</v>
      </c>
      <c r="H551" s="115">
        <v>1</v>
      </c>
      <c r="I551" s="115">
        <v>1</v>
      </c>
      <c r="J551" s="115">
        <v>1</v>
      </c>
      <c r="K551" s="115">
        <v>1</v>
      </c>
      <c r="L551" s="115">
        <v>1</v>
      </c>
      <c r="M551" s="115">
        <v>1</v>
      </c>
      <c r="N551" s="115">
        <v>1</v>
      </c>
      <c r="O551" s="115">
        <v>1</v>
      </c>
      <c r="P551" s="115">
        <v>1</v>
      </c>
      <c r="Q551" s="115">
        <v>1</v>
      </c>
      <c r="R551" s="115">
        <v>1</v>
      </c>
      <c r="S551" s="116">
        <v>1</v>
      </c>
      <c r="U551" s="126">
        <f>SUM(U546:U550)</f>
        <v>1.0003962512622611</v>
      </c>
      <c r="V551" s="126">
        <f t="shared" ref="V551" si="489">SUM(V546:V550)</f>
        <v>0.99935801309921579</v>
      </c>
      <c r="W551" s="126">
        <f t="shared" ref="W551" si="490">SUM(W546:W550)</f>
        <v>1</v>
      </c>
      <c r="X551" s="126">
        <f t="shared" ref="X551" si="491">SUM(X546:X550)</f>
        <v>1</v>
      </c>
      <c r="Y551" s="126">
        <f t="shared" ref="Y551" si="492">SUM(Y546:Y550)</f>
        <v>1.0004999999999999</v>
      </c>
      <c r="Z551" s="126">
        <f t="shared" ref="Z551" si="493">SUM(Z546:Z550)</f>
        <v>0.99976283983423064</v>
      </c>
    </row>
    <row r="552" spans="1:26" s="5" customFormat="1" ht="11.25" x14ac:dyDescent="0.25">
      <c r="B552" s="106" t="s">
        <v>50</v>
      </c>
      <c r="C552" s="107"/>
      <c r="D552" s="107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</row>
    <row r="553" spans="1:26" s="5" customFormat="1" ht="11.25" x14ac:dyDescent="0.25">
      <c r="B553" s="106" t="s">
        <v>51</v>
      </c>
      <c r="C553" s="107"/>
      <c r="D553" s="107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</row>
    <row r="554" spans="1:26" s="105" customFormat="1" x14ac:dyDescent="0.25"/>
    <row r="555" spans="1:26" s="105" customFormat="1" x14ac:dyDescent="0.25">
      <c r="B555" s="105" t="s">
        <v>186</v>
      </c>
    </row>
    <row r="556" spans="1:26" s="105" customFormat="1" x14ac:dyDescent="0.25">
      <c r="B556" s="105" t="s">
        <v>187</v>
      </c>
    </row>
    <row r="557" spans="1:26" x14ac:dyDescent="0.25">
      <c r="B557" s="5" t="s">
        <v>3</v>
      </c>
    </row>
    <row r="558" spans="1:26" x14ac:dyDescent="0.25">
      <c r="A558" s="104"/>
      <c r="B558" s="7"/>
      <c r="C558" s="167" t="s">
        <v>4</v>
      </c>
      <c r="D558" s="168"/>
      <c r="E558" s="168"/>
      <c r="F558" s="169"/>
      <c r="G558" s="167" t="s">
        <v>5</v>
      </c>
      <c r="H558" s="168"/>
      <c r="I558" s="168"/>
      <c r="J558" s="169"/>
      <c r="K558" s="170" t="s">
        <v>6</v>
      </c>
      <c r="L558" s="172" t="s">
        <v>7</v>
      </c>
      <c r="M558" s="173"/>
      <c r="N558" s="172" t="s">
        <v>8</v>
      </c>
      <c r="O558" s="174"/>
      <c r="P558" s="174"/>
      <c r="Q558" s="172" t="s">
        <v>9</v>
      </c>
      <c r="R558" s="173"/>
      <c r="S558" s="102" t="s">
        <v>10</v>
      </c>
      <c r="U558" s="123" t="s">
        <v>10</v>
      </c>
      <c r="V558" s="123" t="s">
        <v>10</v>
      </c>
      <c r="W558" s="123" t="s">
        <v>10</v>
      </c>
      <c r="X558" s="123" t="s">
        <v>10</v>
      </c>
      <c r="Y558" s="123" t="s">
        <v>10</v>
      </c>
      <c r="Z558" s="123" t="s">
        <v>10</v>
      </c>
    </row>
    <row r="559" spans="1:26" ht="22.5" x14ac:dyDescent="0.25">
      <c r="A559" s="104"/>
      <c r="B559" s="9"/>
      <c r="C559" s="10" t="s">
        <v>11</v>
      </c>
      <c r="D559" s="10" t="s">
        <v>12</v>
      </c>
      <c r="E559" s="10" t="s">
        <v>13</v>
      </c>
      <c r="F559" s="11" t="s">
        <v>14</v>
      </c>
      <c r="G559" s="12" t="s">
        <v>15</v>
      </c>
      <c r="H559" s="12" t="s">
        <v>16</v>
      </c>
      <c r="I559" s="10" t="s">
        <v>17</v>
      </c>
      <c r="J559" s="11" t="s">
        <v>18</v>
      </c>
      <c r="K559" s="171"/>
      <c r="L559" s="10" t="s">
        <v>19</v>
      </c>
      <c r="M559" s="10" t="s">
        <v>20</v>
      </c>
      <c r="N559" s="10" t="s">
        <v>21</v>
      </c>
      <c r="O559" s="10" t="s">
        <v>22</v>
      </c>
      <c r="P559" s="10" t="s">
        <v>23</v>
      </c>
      <c r="Q559" s="10" t="s">
        <v>24</v>
      </c>
      <c r="R559" s="10" t="s">
        <v>25</v>
      </c>
      <c r="S559" s="103" t="s">
        <v>26</v>
      </c>
      <c r="U559" s="124" t="s">
        <v>4</v>
      </c>
      <c r="V559" s="124" t="s">
        <v>5</v>
      </c>
      <c r="W559" s="124" t="s">
        <v>27</v>
      </c>
      <c r="X559" s="124" t="s">
        <v>7</v>
      </c>
      <c r="Y559" s="124" t="s">
        <v>8</v>
      </c>
      <c r="Z559" s="124"/>
    </row>
    <row r="560" spans="1:26" s="1" customFormat="1" ht="36" x14ac:dyDescent="0.25">
      <c r="B560" s="127" t="s">
        <v>188</v>
      </c>
      <c r="C560" s="109"/>
      <c r="D560" s="109"/>
      <c r="E560" s="109"/>
      <c r="F560" s="109"/>
      <c r="G560" s="109"/>
      <c r="H560" s="109"/>
      <c r="I560" s="109"/>
      <c r="J560" s="109"/>
      <c r="K560" s="109"/>
      <c r="L560" s="109"/>
      <c r="M560" s="109"/>
      <c r="N560" s="109"/>
      <c r="O560" s="109"/>
      <c r="P560" s="109"/>
      <c r="Q560" s="109"/>
      <c r="R560" s="109"/>
      <c r="S560" s="110"/>
      <c r="U560" s="125"/>
      <c r="V560" s="125"/>
      <c r="W560" s="125"/>
      <c r="X560" s="125"/>
      <c r="Y560" s="125"/>
      <c r="Z560" s="125"/>
    </row>
    <row r="561" spans="1:26" s="1" customFormat="1" x14ac:dyDescent="0.25">
      <c r="A561" s="3"/>
      <c r="B561" s="111" t="s">
        <v>189</v>
      </c>
      <c r="C561" s="112">
        <v>0.28699999999999998</v>
      </c>
      <c r="D561" s="112">
        <v>0.154</v>
      </c>
      <c r="E561" s="112">
        <v>0.316</v>
      </c>
      <c r="F561" s="112">
        <v>0.26900000000000002</v>
      </c>
      <c r="G561" s="112">
        <v>0.25</v>
      </c>
      <c r="H561" s="112">
        <v>0.16700000000000001</v>
      </c>
      <c r="I561" s="112">
        <v>0.36599999999999999</v>
      </c>
      <c r="J561" s="112">
        <v>0.26400000000000001</v>
      </c>
      <c r="K561" s="112">
        <v>0.308</v>
      </c>
      <c r="L561" s="112">
        <v>0.27300000000000002</v>
      </c>
      <c r="M561" s="112">
        <v>0.26400000000000001</v>
      </c>
      <c r="N561" s="112">
        <v>0.27900000000000003</v>
      </c>
      <c r="O561" s="112">
        <v>0.26800000000000002</v>
      </c>
      <c r="P561" s="112">
        <v>0.25900000000000001</v>
      </c>
      <c r="Q561" s="112">
        <v>0.28899999999999998</v>
      </c>
      <c r="R561" s="112">
        <v>0.23100000000000001</v>
      </c>
      <c r="S561" s="113">
        <v>0.26800000000000002</v>
      </c>
      <c r="U561" s="125">
        <f>+(C561*$C$1)+(D561*$D$1)+(E561*$E$1)</f>
        <v>0.27608570529056919</v>
      </c>
      <c r="V561" s="125">
        <f>+(G561*$G$1)+(H561*$H$1)+(I561*$I$1)</f>
        <v>0.26445133531317683</v>
      </c>
      <c r="W561" s="125">
        <f>+(K561*$K$1)</f>
        <v>0.308</v>
      </c>
      <c r="X561" s="125">
        <f>+(L561*$L$1)+(M561*$M$1)</f>
        <v>0.26841000000000004</v>
      </c>
      <c r="Y561" s="125">
        <f>+(N561*$N$1)+(O561*$O$1)+(P561*$P$1)</f>
        <v>0.27161000000000002</v>
      </c>
      <c r="Z561" s="125">
        <f>+(C561*$C$2)+(D561*$D$2)+(E561*$E$2)+(G561*$G$2)+(H561*$H$2)+(I561*$I$2)+(K561*$K$2)</f>
        <v>0.27028048032873925</v>
      </c>
    </row>
    <row r="562" spans="1:26" s="1" customFormat="1" x14ac:dyDescent="0.25">
      <c r="A562" s="3"/>
      <c r="B562" s="111" t="s">
        <v>190</v>
      </c>
      <c r="C562" s="112">
        <v>0.16600000000000001</v>
      </c>
      <c r="D562" s="112">
        <v>7.4999999999999997E-2</v>
      </c>
      <c r="E562" s="112">
        <v>0.112</v>
      </c>
      <c r="F562" s="112">
        <v>0.13200000000000001</v>
      </c>
      <c r="G562" s="112">
        <v>0.22600000000000001</v>
      </c>
      <c r="H562" s="112">
        <v>0.20100000000000001</v>
      </c>
      <c r="I562" s="112">
        <v>0.18</v>
      </c>
      <c r="J562" s="112">
        <v>0.20699999999999999</v>
      </c>
      <c r="K562" s="112">
        <v>0.32800000000000001</v>
      </c>
      <c r="L562" s="112">
        <v>0.17599999999999999</v>
      </c>
      <c r="M562" s="112">
        <v>0.17499999999999999</v>
      </c>
      <c r="N562" s="112">
        <v>0.23499999999999999</v>
      </c>
      <c r="O562" s="112">
        <v>0.15</v>
      </c>
      <c r="P562" s="112">
        <v>0.14899999999999999</v>
      </c>
      <c r="Q562" s="112">
        <v>0.17799999999999999</v>
      </c>
      <c r="R562" s="112">
        <v>0.17100000000000001</v>
      </c>
      <c r="S562" s="113">
        <v>0.17499999999999999</v>
      </c>
      <c r="U562" s="125">
        <f t="shared" ref="U562:U565" si="494">+(C562*$C$1)+(D562*$D$1)+(E562*$E$1)</f>
        <v>0.14116458957240688</v>
      </c>
      <c r="V562" s="125">
        <f t="shared" ref="V562:V565" si="495">+(G562*$G$1)+(H562*$H$1)+(I562*$I$1)</f>
        <v>0.20990234978730682</v>
      </c>
      <c r="W562" s="125">
        <f t="shared" ref="W562:W565" si="496">+(K562*$K$1)</f>
        <v>0.32800000000000001</v>
      </c>
      <c r="X562" s="125">
        <f t="shared" ref="X562:X565" si="497">+(L562*$L$1)+(M562*$M$1)</f>
        <v>0.17548999999999998</v>
      </c>
      <c r="Y562" s="125">
        <f t="shared" ref="Y562:Y565" si="498">+(N562*$N$1)+(O562*$O$1)+(P562*$P$1)</f>
        <v>0.19228999999999996</v>
      </c>
      <c r="Z562" s="125">
        <f t="shared" ref="Z562:Z565" si="499">+(C562*$C$2)+(D562*$D$2)+(E562*$E$2)+(G562*$G$2)+(H562*$H$2)+(I562*$I$2)+(K562*$K$2)</f>
        <v>0.17664786825562587</v>
      </c>
    </row>
    <row r="563" spans="1:26" s="1" customFormat="1" x14ac:dyDescent="0.25">
      <c r="A563" s="3"/>
      <c r="B563" s="111" t="s">
        <v>191</v>
      </c>
      <c r="C563" s="112">
        <v>0.113</v>
      </c>
      <c r="D563" s="112">
        <v>0.315</v>
      </c>
      <c r="E563" s="112">
        <v>0.115</v>
      </c>
      <c r="F563" s="112">
        <v>0.153</v>
      </c>
      <c r="G563" s="112">
        <v>0.18</v>
      </c>
      <c r="H563" s="112">
        <v>0.23300000000000001</v>
      </c>
      <c r="I563" s="112">
        <v>0.13300000000000001</v>
      </c>
      <c r="J563" s="112">
        <v>0.17899999999999999</v>
      </c>
      <c r="K563" s="112"/>
      <c r="L563" s="112">
        <v>0.14899999999999999</v>
      </c>
      <c r="M563" s="112">
        <v>0.16600000000000001</v>
      </c>
      <c r="N563" s="112">
        <v>0.13200000000000001</v>
      </c>
      <c r="O563" s="112">
        <v>0.16900000000000001</v>
      </c>
      <c r="P563" s="112">
        <v>0.16800000000000001</v>
      </c>
      <c r="Q563" s="112">
        <v>0.14899999999999999</v>
      </c>
      <c r="R563" s="112">
        <v>0.17299999999999999</v>
      </c>
      <c r="S563" s="113">
        <v>0.158</v>
      </c>
      <c r="U563" s="125">
        <f t="shared" si="494"/>
        <v>0.14040645336645291</v>
      </c>
      <c r="V563" s="125">
        <f t="shared" si="495"/>
        <v>0.1776121979073256</v>
      </c>
      <c r="W563" s="125">
        <f t="shared" si="496"/>
        <v>0</v>
      </c>
      <c r="X563" s="125">
        <f t="shared" si="497"/>
        <v>0.15766999999999998</v>
      </c>
      <c r="Y563" s="125">
        <f t="shared" si="498"/>
        <v>0.15029000000000001</v>
      </c>
      <c r="Z563" s="125">
        <f t="shared" si="499"/>
        <v>0.15799391004256627</v>
      </c>
    </row>
    <row r="564" spans="1:26" s="1" customFormat="1" x14ac:dyDescent="0.25">
      <c r="A564" s="3"/>
      <c r="B564" s="111" t="s">
        <v>192</v>
      </c>
      <c r="C564" s="112">
        <v>0.39400000000000002</v>
      </c>
      <c r="D564" s="112">
        <v>0.44</v>
      </c>
      <c r="E564" s="112">
        <v>0.373</v>
      </c>
      <c r="F564" s="112">
        <v>0.39700000000000002</v>
      </c>
      <c r="G564" s="112">
        <v>0.29599999999999999</v>
      </c>
      <c r="H564" s="112">
        <v>0.3</v>
      </c>
      <c r="I564" s="112">
        <v>0.28000000000000003</v>
      </c>
      <c r="J564" s="112">
        <v>0.29199999999999998</v>
      </c>
      <c r="K564" s="112">
        <v>0.29499999999999998</v>
      </c>
      <c r="L564" s="112">
        <v>0.36099999999999999</v>
      </c>
      <c r="M564" s="112">
        <v>0.32800000000000001</v>
      </c>
      <c r="N564" s="112">
        <v>0.314</v>
      </c>
      <c r="O564" s="112">
        <v>0.35899999999999999</v>
      </c>
      <c r="P564" s="112">
        <v>0.35599999999999998</v>
      </c>
      <c r="Q564" s="112">
        <v>0.33700000000000002</v>
      </c>
      <c r="R564" s="112">
        <v>0.35799999999999998</v>
      </c>
      <c r="S564" s="113">
        <v>0.34499999999999997</v>
      </c>
      <c r="U564" s="125">
        <f t="shared" si="494"/>
        <v>0.39519473184340592</v>
      </c>
      <c r="V564" s="125">
        <f t="shared" si="495"/>
        <v>0.29267342220799902</v>
      </c>
      <c r="W564" s="125">
        <f t="shared" si="496"/>
        <v>0.29499999999999998</v>
      </c>
      <c r="X564" s="125">
        <f t="shared" si="497"/>
        <v>0.34416999999999998</v>
      </c>
      <c r="Y564" s="125">
        <f t="shared" si="498"/>
        <v>0.33587</v>
      </c>
      <c r="Z564" s="125">
        <f t="shared" si="499"/>
        <v>0.34352148224933204</v>
      </c>
    </row>
    <row r="565" spans="1:26" s="1" customFormat="1" x14ac:dyDescent="0.25">
      <c r="A565" s="4"/>
      <c r="B565" s="111" t="s">
        <v>49</v>
      </c>
      <c r="C565" s="112">
        <v>4.1000000000000002E-2</v>
      </c>
      <c r="D565" s="112">
        <v>1.7000000000000001E-2</v>
      </c>
      <c r="E565" s="112">
        <v>8.4000000000000005E-2</v>
      </c>
      <c r="F565" s="112">
        <v>4.9000000000000002E-2</v>
      </c>
      <c r="G565" s="112">
        <v>4.8000000000000001E-2</v>
      </c>
      <c r="H565" s="112">
        <v>0.1</v>
      </c>
      <c r="I565" s="112">
        <v>4.1000000000000002E-2</v>
      </c>
      <c r="J565" s="112">
        <v>5.8000000000000003E-2</v>
      </c>
      <c r="K565" s="112">
        <v>7.0000000000000007E-2</v>
      </c>
      <c r="L565" s="112">
        <v>4.1000000000000002E-2</v>
      </c>
      <c r="M565" s="112">
        <v>6.7000000000000004E-2</v>
      </c>
      <c r="N565" s="112">
        <v>0.04</v>
      </c>
      <c r="O565" s="112">
        <v>5.5E-2</v>
      </c>
      <c r="P565" s="112">
        <v>6.8000000000000005E-2</v>
      </c>
      <c r="Q565" s="112">
        <v>4.7E-2</v>
      </c>
      <c r="R565" s="112">
        <v>6.7000000000000004E-2</v>
      </c>
      <c r="S565" s="113">
        <v>5.3999999999999999E-2</v>
      </c>
      <c r="U565" s="125">
        <f t="shared" si="494"/>
        <v>4.7913318952894364E-2</v>
      </c>
      <c r="V565" s="125">
        <f t="shared" si="495"/>
        <v>5.5539701333799534E-2</v>
      </c>
      <c r="W565" s="125">
        <f t="shared" si="496"/>
        <v>7.0000000000000007E-2</v>
      </c>
      <c r="X565" s="125">
        <f t="shared" si="497"/>
        <v>5.4260000000000003E-2</v>
      </c>
      <c r="Y565" s="125">
        <f t="shared" si="498"/>
        <v>5.0229999999999997E-2</v>
      </c>
      <c r="Z565" s="125">
        <f t="shared" si="499"/>
        <v>5.1915824375838068E-2</v>
      </c>
    </row>
    <row r="566" spans="1:26" s="1" customFormat="1" x14ac:dyDescent="0.25">
      <c r="A566" s="4"/>
      <c r="B566" s="114" t="s">
        <v>10</v>
      </c>
      <c r="C566" s="115">
        <v>1</v>
      </c>
      <c r="D566" s="115">
        <v>1</v>
      </c>
      <c r="E566" s="115">
        <v>1</v>
      </c>
      <c r="F566" s="115">
        <v>1</v>
      </c>
      <c r="G566" s="115">
        <v>1</v>
      </c>
      <c r="H566" s="115">
        <v>1</v>
      </c>
      <c r="I566" s="115">
        <v>1</v>
      </c>
      <c r="J566" s="115">
        <v>1</v>
      </c>
      <c r="K566" s="115">
        <v>1</v>
      </c>
      <c r="L566" s="115">
        <v>1</v>
      </c>
      <c r="M566" s="115">
        <v>1</v>
      </c>
      <c r="N566" s="115">
        <v>1</v>
      </c>
      <c r="O566" s="115">
        <v>1</v>
      </c>
      <c r="P566" s="115">
        <v>1</v>
      </c>
      <c r="Q566" s="115">
        <v>1</v>
      </c>
      <c r="R566" s="115">
        <v>1</v>
      </c>
      <c r="S566" s="116">
        <v>1</v>
      </c>
      <c r="U566" s="126">
        <f>SUM(U561:U565)</f>
        <v>1.0007647990257293</v>
      </c>
      <c r="V566" s="126">
        <f t="shared" ref="V566" si="500">SUM(V561:V565)</f>
        <v>1.0001790065496077</v>
      </c>
      <c r="W566" s="126">
        <f t="shared" ref="W566" si="501">SUM(W561:W565)</f>
        <v>1.0010000000000001</v>
      </c>
      <c r="X566" s="126">
        <f t="shared" ref="X566" si="502">SUM(X561:X565)</f>
        <v>0.99999999999999989</v>
      </c>
      <c r="Y566" s="126">
        <f t="shared" ref="Y566" si="503">SUM(Y561:Y565)</f>
        <v>1.0002900000000001</v>
      </c>
      <c r="Z566" s="126">
        <f t="shared" ref="Z566" si="504">SUM(Z561:Z565)</f>
        <v>1.0003595652521013</v>
      </c>
    </row>
    <row r="567" spans="1:26" s="1" customFormat="1" ht="24" x14ac:dyDescent="0.25">
      <c r="B567" s="127" t="s">
        <v>193</v>
      </c>
      <c r="C567" s="109"/>
      <c r="D567" s="109"/>
      <c r="E567" s="109"/>
      <c r="F567" s="109"/>
      <c r="G567" s="109"/>
      <c r="H567" s="109"/>
      <c r="I567" s="109"/>
      <c r="J567" s="109"/>
      <c r="K567" s="109"/>
      <c r="L567" s="109"/>
      <c r="M567" s="109"/>
      <c r="N567" s="109"/>
      <c r="O567" s="109"/>
      <c r="P567" s="109"/>
      <c r="Q567" s="109"/>
      <c r="R567" s="109"/>
      <c r="S567" s="110"/>
      <c r="U567" s="125"/>
      <c r="V567" s="125"/>
      <c r="W567" s="125"/>
      <c r="X567" s="125"/>
      <c r="Y567" s="125"/>
      <c r="Z567" s="125"/>
    </row>
    <row r="568" spans="1:26" s="1" customFormat="1" x14ac:dyDescent="0.25">
      <c r="A568" s="3"/>
      <c r="B568" s="111" t="s">
        <v>189</v>
      </c>
      <c r="C568" s="112">
        <v>0.26</v>
      </c>
      <c r="D568" s="112">
        <v>0.121</v>
      </c>
      <c r="E568" s="112">
        <v>0.27900000000000003</v>
      </c>
      <c r="F568" s="112">
        <v>0.23799999999999999</v>
      </c>
      <c r="G568" s="112">
        <v>0.26400000000000001</v>
      </c>
      <c r="H568" s="112">
        <v>0.17299999999999999</v>
      </c>
      <c r="I568" s="112">
        <v>0.36699999999999999</v>
      </c>
      <c r="J568" s="112">
        <v>0.27200000000000002</v>
      </c>
      <c r="K568" s="112">
        <v>0.29199999999999998</v>
      </c>
      <c r="L568" s="112">
        <v>0.25800000000000001</v>
      </c>
      <c r="M568" s="112">
        <v>0.255</v>
      </c>
      <c r="N568" s="112">
        <v>0.26500000000000001</v>
      </c>
      <c r="O568" s="112">
        <v>0.26400000000000001</v>
      </c>
      <c r="P568" s="112">
        <v>0.23599999999999999</v>
      </c>
      <c r="Q568" s="112">
        <v>0.27700000000000002</v>
      </c>
      <c r="R568" s="112">
        <v>0.218</v>
      </c>
      <c r="S568" s="113">
        <v>0.25600000000000001</v>
      </c>
      <c r="U568" s="125">
        <f>+(C568*$C$1)+(D568*$D$1)+(E568*$E$1)</f>
        <v>0.24593361481267764</v>
      </c>
      <c r="V568" s="125">
        <f>+(G568*$G$1)+(H568*$H$1)+(I568*$I$1)</f>
        <v>0.27373466717408657</v>
      </c>
      <c r="W568" s="125">
        <f>+(K568*$K$1)</f>
        <v>0.29199999999999998</v>
      </c>
      <c r="X568" s="125">
        <f>+(L568*$L$1)+(M568*$M$1)</f>
        <v>0.25646999999999998</v>
      </c>
      <c r="Y568" s="125">
        <f>+(N568*$N$1)+(O568*$O$1)+(P568*$P$1)</f>
        <v>0.25862000000000002</v>
      </c>
      <c r="Z568" s="125">
        <f>+(C568*$C$2)+(D568*$D$2)+(E568*$E$2)+(G568*$G$2)+(H568*$H$2)+(I568*$I$2)+(K568*$K$2)</f>
        <v>0.25983296464788991</v>
      </c>
    </row>
    <row r="569" spans="1:26" s="1" customFormat="1" x14ac:dyDescent="0.25">
      <c r="A569" s="3"/>
      <c r="B569" s="111" t="s">
        <v>190</v>
      </c>
      <c r="C569" s="112">
        <v>0.191</v>
      </c>
      <c r="D569" s="112">
        <v>0.08</v>
      </c>
      <c r="E569" s="112">
        <v>0.14499999999999999</v>
      </c>
      <c r="F569" s="112">
        <v>0.156</v>
      </c>
      <c r="G569" s="112">
        <v>0.21</v>
      </c>
      <c r="H569" s="112">
        <v>0.224</v>
      </c>
      <c r="I569" s="112">
        <v>0.13</v>
      </c>
      <c r="J569" s="112">
        <v>0.191</v>
      </c>
      <c r="K569" s="112">
        <v>0.29799999999999999</v>
      </c>
      <c r="L569" s="112">
        <v>0.19400000000000001</v>
      </c>
      <c r="M569" s="112">
        <v>0.16300000000000001</v>
      </c>
      <c r="N569" s="112">
        <v>0.20699999999999999</v>
      </c>
      <c r="O569" s="112">
        <v>0.16200000000000001</v>
      </c>
      <c r="P569" s="112">
        <v>0.17100000000000001</v>
      </c>
      <c r="Q569" s="112">
        <v>0.187</v>
      </c>
      <c r="R569" s="112">
        <v>0.16200000000000001</v>
      </c>
      <c r="S569" s="113">
        <v>0.17799999999999999</v>
      </c>
      <c r="U569" s="125">
        <f t="shared" ref="U569:U572" si="505">+(C569*$C$1)+(D569*$D$1)+(E569*$E$1)</f>
        <v>0.16537926158262012</v>
      </c>
      <c r="V569" s="125">
        <f t="shared" ref="V569:V572" si="506">+(G569*$G$1)+(H569*$H$1)+(I569*$I$1)</f>
        <v>0.19229307174234761</v>
      </c>
      <c r="W569" s="125">
        <f t="shared" ref="W569:W572" si="507">+(K569*$K$1)</f>
        <v>0.29799999999999999</v>
      </c>
      <c r="X569" s="125">
        <f t="shared" ref="X569:X572" si="508">+(L569*$L$1)+(M569*$M$1)</f>
        <v>0.17819000000000002</v>
      </c>
      <c r="Y569" s="125">
        <f t="shared" ref="Y569:Y572" si="509">+(N569*$N$1)+(O569*$O$1)+(P569*$P$1)</f>
        <v>0.18639</v>
      </c>
      <c r="Z569" s="125">
        <f t="shared" ref="Z569:Z572" si="510">+(C569*$C$2)+(D569*$D$2)+(E569*$E$2)+(G569*$G$2)+(H569*$H$2)+(I569*$I$2)+(K569*$K$2)</f>
        <v>0.17977418418100924</v>
      </c>
    </row>
    <row r="570" spans="1:26" s="1" customFormat="1" x14ac:dyDescent="0.25">
      <c r="A570" s="3"/>
      <c r="B570" s="111" t="s">
        <v>191</v>
      </c>
      <c r="C570" s="112">
        <v>0.13700000000000001</v>
      </c>
      <c r="D570" s="112">
        <v>0.38500000000000001</v>
      </c>
      <c r="E570" s="112">
        <v>0.13100000000000001</v>
      </c>
      <c r="F570" s="112">
        <v>0.184</v>
      </c>
      <c r="G570" s="112">
        <v>0.17299999999999999</v>
      </c>
      <c r="H570" s="112">
        <v>0.21</v>
      </c>
      <c r="I570" s="112">
        <v>0.14499999999999999</v>
      </c>
      <c r="J570" s="112">
        <v>0.17299999999999999</v>
      </c>
      <c r="K570" s="112">
        <v>0.115</v>
      </c>
      <c r="L570" s="112">
        <v>0.17</v>
      </c>
      <c r="M570" s="112">
        <v>0.182</v>
      </c>
      <c r="N570" s="112">
        <v>0.16200000000000001</v>
      </c>
      <c r="O570" s="112">
        <v>0.19</v>
      </c>
      <c r="P570" s="112">
        <v>0.17</v>
      </c>
      <c r="Q570" s="112">
        <v>0.158</v>
      </c>
      <c r="R570" s="112">
        <v>0.20699999999999999</v>
      </c>
      <c r="S570" s="113">
        <v>0.17599999999999999</v>
      </c>
      <c r="U570" s="125">
        <f t="shared" si="505"/>
        <v>0.16865879787537683</v>
      </c>
      <c r="V570" s="125">
        <f t="shared" si="506"/>
        <v>0.17254868535223714</v>
      </c>
      <c r="W570" s="125">
        <f t="shared" si="507"/>
        <v>0.115</v>
      </c>
      <c r="X570" s="125">
        <f t="shared" si="508"/>
        <v>0.17612</v>
      </c>
      <c r="Y570" s="125">
        <f t="shared" si="509"/>
        <v>0.17180000000000001</v>
      </c>
      <c r="Z570" s="125">
        <f t="shared" si="510"/>
        <v>0.17026329620084951</v>
      </c>
    </row>
    <row r="571" spans="1:26" s="1" customFormat="1" x14ac:dyDescent="0.25">
      <c r="A571" s="3"/>
      <c r="B571" s="111" t="s">
        <v>192</v>
      </c>
      <c r="C571" s="112">
        <v>0.36599999999999999</v>
      </c>
      <c r="D571" s="112">
        <v>0.39700000000000002</v>
      </c>
      <c r="E571" s="112">
        <v>0.371</v>
      </c>
      <c r="F571" s="112">
        <v>0.373</v>
      </c>
      <c r="G571" s="112">
        <v>0.3</v>
      </c>
      <c r="H571" s="112">
        <v>0.30199999999999999</v>
      </c>
      <c r="I571" s="112">
        <v>0.29499999999999998</v>
      </c>
      <c r="J571" s="112">
        <v>0.29899999999999999</v>
      </c>
      <c r="K571" s="112">
        <v>0.24199999999999999</v>
      </c>
      <c r="L571" s="112">
        <v>0.33500000000000002</v>
      </c>
      <c r="M571" s="112">
        <v>0.33200000000000002</v>
      </c>
      <c r="N571" s="112">
        <v>0.32800000000000001</v>
      </c>
      <c r="O571" s="112">
        <v>0.32900000000000001</v>
      </c>
      <c r="P571" s="112">
        <v>0.34599999999999997</v>
      </c>
      <c r="Q571" s="112">
        <v>0.33</v>
      </c>
      <c r="R571" s="112">
        <v>0.34</v>
      </c>
      <c r="S571" s="113">
        <v>0.33400000000000002</v>
      </c>
      <c r="U571" s="125">
        <f t="shared" si="505"/>
        <v>0.37130975533647803</v>
      </c>
      <c r="V571" s="125">
        <f t="shared" si="506"/>
        <v>0.29909469935220562</v>
      </c>
      <c r="W571" s="125">
        <f t="shared" si="507"/>
        <v>0.24199999999999999</v>
      </c>
      <c r="X571" s="125">
        <f t="shared" si="508"/>
        <v>0.33347000000000004</v>
      </c>
      <c r="Y571" s="125">
        <f t="shared" si="509"/>
        <v>0.33207000000000003</v>
      </c>
      <c r="Z571" s="125">
        <f t="shared" si="510"/>
        <v>0.33447801238145219</v>
      </c>
    </row>
    <row r="572" spans="1:26" s="1" customFormat="1" x14ac:dyDescent="0.25">
      <c r="A572" s="4"/>
      <c r="B572" s="111" t="s">
        <v>49</v>
      </c>
      <c r="C572" s="112">
        <v>4.5999999999999999E-2</v>
      </c>
      <c r="D572" s="112">
        <v>1.7000000000000001E-2</v>
      </c>
      <c r="E572" s="112">
        <v>7.3999999999999996E-2</v>
      </c>
      <c r="F572" s="112">
        <v>4.9000000000000002E-2</v>
      </c>
      <c r="G572" s="112">
        <v>5.2999999999999999E-2</v>
      </c>
      <c r="H572" s="112">
        <v>9.0999999999999998E-2</v>
      </c>
      <c r="I572" s="112">
        <v>6.4000000000000001E-2</v>
      </c>
      <c r="J572" s="112">
        <v>6.5000000000000002E-2</v>
      </c>
      <c r="K572" s="112">
        <v>5.1999999999999998E-2</v>
      </c>
      <c r="L572" s="112">
        <v>4.3999999999999997E-2</v>
      </c>
      <c r="M572" s="112">
        <v>6.8000000000000005E-2</v>
      </c>
      <c r="N572" s="112">
        <v>3.7999999999999999E-2</v>
      </c>
      <c r="O572" s="112">
        <v>5.5E-2</v>
      </c>
      <c r="P572" s="112">
        <v>7.6999999999999999E-2</v>
      </c>
      <c r="Q572" s="112">
        <v>4.7E-2</v>
      </c>
      <c r="R572" s="112">
        <v>7.1999999999999995E-2</v>
      </c>
      <c r="S572" s="113">
        <v>5.6000000000000001E-2</v>
      </c>
      <c r="U572" s="125">
        <f t="shared" si="505"/>
        <v>4.8718570392847257E-2</v>
      </c>
      <c r="V572" s="125">
        <f t="shared" si="506"/>
        <v>6.2581539128524946E-2</v>
      </c>
      <c r="W572" s="125">
        <f t="shared" si="507"/>
        <v>5.1999999999999998E-2</v>
      </c>
      <c r="X572" s="125">
        <f t="shared" si="508"/>
        <v>5.6239999999999998E-2</v>
      </c>
      <c r="Y572" s="125">
        <f t="shared" si="509"/>
        <v>5.1119999999999999E-2</v>
      </c>
      <c r="Z572" s="125">
        <f t="shared" si="510"/>
        <v>5.5652117236913351E-2</v>
      </c>
    </row>
    <row r="573" spans="1:26" s="1" customFormat="1" x14ac:dyDescent="0.25">
      <c r="A573" s="4"/>
      <c r="B573" s="114" t="s">
        <v>10</v>
      </c>
      <c r="C573" s="115">
        <v>1</v>
      </c>
      <c r="D573" s="115">
        <v>1</v>
      </c>
      <c r="E573" s="115">
        <v>1</v>
      </c>
      <c r="F573" s="115">
        <v>1</v>
      </c>
      <c r="G573" s="115">
        <v>1</v>
      </c>
      <c r="H573" s="115">
        <v>1</v>
      </c>
      <c r="I573" s="115">
        <v>1</v>
      </c>
      <c r="J573" s="115">
        <v>1</v>
      </c>
      <c r="K573" s="115">
        <v>1</v>
      </c>
      <c r="L573" s="115">
        <v>1</v>
      </c>
      <c r="M573" s="115">
        <v>1</v>
      </c>
      <c r="N573" s="115">
        <v>1</v>
      </c>
      <c r="O573" s="115">
        <v>1</v>
      </c>
      <c r="P573" s="115">
        <v>1</v>
      </c>
      <c r="Q573" s="115">
        <v>1</v>
      </c>
      <c r="R573" s="115">
        <v>1</v>
      </c>
      <c r="S573" s="116">
        <v>1</v>
      </c>
      <c r="U573" s="126">
        <f>SUM(U568:U572)</f>
        <v>0.99999999999999989</v>
      </c>
      <c r="V573" s="126">
        <f t="shared" ref="V573" si="511">SUM(V568:V572)</f>
        <v>1.0002526627494019</v>
      </c>
      <c r="W573" s="126">
        <f t="shared" ref="W573" si="512">SUM(W568:W572)</f>
        <v>0.999</v>
      </c>
      <c r="X573" s="126">
        <f t="shared" ref="X573" si="513">SUM(X568:X572)</f>
        <v>1.0004900000000001</v>
      </c>
      <c r="Y573" s="126">
        <f t="shared" ref="Y573" si="514">SUM(Y568:Y572)</f>
        <v>1.0000000000000002</v>
      </c>
      <c r="Z573" s="126">
        <f t="shared" ref="Z573" si="515">SUM(Z568:Z572)</f>
        <v>1.0000005746481142</v>
      </c>
    </row>
    <row r="574" spans="1:26" s="1" customFormat="1" ht="24" x14ac:dyDescent="0.25">
      <c r="B574" s="127" t="s">
        <v>194</v>
      </c>
      <c r="C574" s="109"/>
      <c r="D574" s="109"/>
      <c r="E574" s="109"/>
      <c r="F574" s="109"/>
      <c r="G574" s="109"/>
      <c r="H574" s="109"/>
      <c r="I574" s="109"/>
      <c r="J574" s="109"/>
      <c r="K574" s="109"/>
      <c r="L574" s="109"/>
      <c r="M574" s="109"/>
      <c r="N574" s="109"/>
      <c r="O574" s="109"/>
      <c r="P574" s="109"/>
      <c r="Q574" s="109"/>
      <c r="R574" s="109"/>
      <c r="S574" s="110"/>
      <c r="U574" s="125"/>
      <c r="V574" s="125"/>
      <c r="W574" s="125"/>
      <c r="X574" s="125"/>
      <c r="Y574" s="125"/>
      <c r="Z574" s="125"/>
    </row>
    <row r="575" spans="1:26" s="1" customFormat="1" x14ac:dyDescent="0.25">
      <c r="A575" s="3"/>
      <c r="B575" s="111" t="s">
        <v>189</v>
      </c>
      <c r="C575" s="112">
        <v>0.23599999999999999</v>
      </c>
      <c r="D575" s="112">
        <v>0.156</v>
      </c>
      <c r="E575" s="112">
        <v>0.27600000000000002</v>
      </c>
      <c r="F575" s="112">
        <v>0.23200000000000001</v>
      </c>
      <c r="G575" s="112">
        <v>0.20399999999999999</v>
      </c>
      <c r="H575" s="112">
        <v>0.17</v>
      </c>
      <c r="I575" s="112">
        <v>0.28999999999999998</v>
      </c>
      <c r="J575" s="112">
        <v>0.22</v>
      </c>
      <c r="K575" s="112">
        <v>0.20499999999999999</v>
      </c>
      <c r="L575" s="112">
        <v>0.22700000000000001</v>
      </c>
      <c r="M575" s="112">
        <v>0.224</v>
      </c>
      <c r="N575" s="112">
        <v>0.219</v>
      </c>
      <c r="O575" s="112">
        <v>0.23</v>
      </c>
      <c r="P575" s="112">
        <v>0.22600000000000001</v>
      </c>
      <c r="Q575" s="112">
        <v>0.23899999999999999</v>
      </c>
      <c r="R575" s="112">
        <v>0.20100000000000001</v>
      </c>
      <c r="S575" s="113">
        <v>0.22600000000000001</v>
      </c>
      <c r="U575" s="125">
        <f>+(C575*$C$1)+(D575*$D$1)+(E575*$E$1)</f>
        <v>0.23474029583501788</v>
      </c>
      <c r="V575" s="125">
        <f>+(G575*$G$1)+(H575*$H$1)+(I575*$I$1)</f>
        <v>0.21964277376190539</v>
      </c>
      <c r="W575" s="125">
        <f>+(K575*$K$1)</f>
        <v>0.20499999999999999</v>
      </c>
      <c r="X575" s="125">
        <f>+(L575*$L$1)+(M575*$M$1)</f>
        <v>0.22547</v>
      </c>
      <c r="Y575" s="125">
        <f>+(N575*$N$1)+(O575*$O$1)+(P575*$P$1)</f>
        <v>0.22366</v>
      </c>
      <c r="Z575" s="125">
        <f>+(C575*$C$2)+(D575*$D$2)+(E575*$E$2)+(G575*$G$2)+(H575*$H$2)+(I575*$I$2)+(K575*$K$2)</f>
        <v>0.2268688742747115</v>
      </c>
    </row>
    <row r="576" spans="1:26" s="1" customFormat="1" x14ac:dyDescent="0.25">
      <c r="A576" s="3"/>
      <c r="B576" s="111" t="s">
        <v>190</v>
      </c>
      <c r="C576" s="112">
        <v>0.19500000000000001</v>
      </c>
      <c r="D576" s="112">
        <v>2.5999999999999999E-2</v>
      </c>
      <c r="E576" s="112">
        <v>0.13800000000000001</v>
      </c>
      <c r="F576" s="112">
        <v>0.14499999999999999</v>
      </c>
      <c r="G576" s="112">
        <v>0.21</v>
      </c>
      <c r="H576" s="112">
        <v>0.22700000000000001</v>
      </c>
      <c r="I576" s="112">
        <v>0.17499999999999999</v>
      </c>
      <c r="J576" s="112">
        <v>0.20399999999999999</v>
      </c>
      <c r="K576" s="112">
        <v>0.34</v>
      </c>
      <c r="L576" s="112">
        <v>0.189</v>
      </c>
      <c r="M576" s="112">
        <v>0.17299999999999999</v>
      </c>
      <c r="N576" s="112">
        <v>0.21</v>
      </c>
      <c r="O576" s="112">
        <v>0.17199999999999999</v>
      </c>
      <c r="P576" s="112">
        <v>0.16400000000000001</v>
      </c>
      <c r="Q576" s="112">
        <v>0.192</v>
      </c>
      <c r="R576" s="112">
        <v>0.16200000000000001</v>
      </c>
      <c r="S576" s="113">
        <v>0.18099999999999999</v>
      </c>
      <c r="U576" s="125">
        <f t="shared" ref="U576:U579" si="516">+(C576*$C$1)+(D576*$D$1)+(E576*$E$1)</f>
        <v>0.1590579370921836</v>
      </c>
      <c r="V576" s="125">
        <f t="shared" ref="V576:V579" si="517">+(G576*$G$1)+(H576*$H$1)+(I576*$I$1)</f>
        <v>0.20419991511426361</v>
      </c>
      <c r="W576" s="125">
        <f t="shared" ref="W576:W579" si="518">+(K576*$K$1)</f>
        <v>0.34</v>
      </c>
      <c r="X576" s="125">
        <f t="shared" ref="X576:X579" si="519">+(L576*$L$1)+(M576*$M$1)</f>
        <v>0.18084</v>
      </c>
      <c r="Y576" s="125">
        <f t="shared" ref="Y576:Y579" si="520">+(N576*$N$1)+(O576*$O$1)+(P576*$P$1)</f>
        <v>0.18931999999999999</v>
      </c>
      <c r="Z576" s="125">
        <f t="shared" ref="Z576:Z579" si="521">+(C576*$C$2)+(D576*$D$2)+(E576*$E$2)+(G576*$G$2)+(H576*$H$2)+(I576*$I$2)+(K576*$K$2)</f>
        <v>0.18280499601603661</v>
      </c>
    </row>
    <row r="577" spans="1:26" s="1" customFormat="1" x14ac:dyDescent="0.25">
      <c r="A577" s="3"/>
      <c r="B577" s="111" t="s">
        <v>191</v>
      </c>
      <c r="C577" s="112">
        <v>0.121</v>
      </c>
      <c r="D577" s="112">
        <v>0.33900000000000002</v>
      </c>
      <c r="E577" s="112">
        <v>0.111</v>
      </c>
      <c r="F577" s="112">
        <v>0.161</v>
      </c>
      <c r="G577" s="112">
        <v>0.186</v>
      </c>
      <c r="H577" s="112">
        <v>0.216</v>
      </c>
      <c r="I577" s="112">
        <v>0.14399999999999999</v>
      </c>
      <c r="J577" s="112">
        <v>0.18099999999999999</v>
      </c>
      <c r="K577" s="112">
        <v>0.108</v>
      </c>
      <c r="L577" s="112">
        <v>0.17499999999999999</v>
      </c>
      <c r="M577" s="112">
        <v>0.16</v>
      </c>
      <c r="N577" s="112">
        <v>0.158</v>
      </c>
      <c r="O577" s="112">
        <v>0.17199999999999999</v>
      </c>
      <c r="P577" s="112">
        <v>0.17100000000000001</v>
      </c>
      <c r="Q577" s="112">
        <v>0.16600000000000001</v>
      </c>
      <c r="R577" s="112">
        <v>0.17</v>
      </c>
      <c r="S577" s="113">
        <v>0.16700000000000001</v>
      </c>
      <c r="U577" s="125">
        <f t="shared" si="516"/>
        <v>0.14771759030236686</v>
      </c>
      <c r="V577" s="125">
        <f t="shared" si="517"/>
        <v>0.18075836101335274</v>
      </c>
      <c r="W577" s="125">
        <f t="shared" si="518"/>
        <v>0.108</v>
      </c>
      <c r="X577" s="125">
        <f t="shared" si="519"/>
        <v>0.16735</v>
      </c>
      <c r="Y577" s="125">
        <f t="shared" si="520"/>
        <v>0.16478999999999999</v>
      </c>
      <c r="Z577" s="125">
        <f t="shared" si="521"/>
        <v>0.16391601518665372</v>
      </c>
    </row>
    <row r="578" spans="1:26" s="1" customFormat="1" x14ac:dyDescent="0.25">
      <c r="A578" s="3"/>
      <c r="B578" s="111" t="s">
        <v>192</v>
      </c>
      <c r="C578" s="112">
        <v>0.37</v>
      </c>
      <c r="D578" s="112">
        <v>0.45100000000000001</v>
      </c>
      <c r="E578" s="112">
        <v>0.379</v>
      </c>
      <c r="F578" s="112">
        <v>0.38800000000000001</v>
      </c>
      <c r="G578" s="112">
        <v>0.32800000000000001</v>
      </c>
      <c r="H578" s="112">
        <v>0.29599999999999999</v>
      </c>
      <c r="I578" s="112">
        <v>0.33600000000000002</v>
      </c>
      <c r="J578" s="112">
        <v>0.32300000000000001</v>
      </c>
      <c r="K578" s="112">
        <v>0.29499999999999998</v>
      </c>
      <c r="L578" s="112">
        <v>0.35399999999999998</v>
      </c>
      <c r="M578" s="112">
        <v>0.35499999999999998</v>
      </c>
      <c r="N578" s="112">
        <v>0.35599999999999998</v>
      </c>
      <c r="O578" s="112">
        <v>0.35799999999999998</v>
      </c>
      <c r="P578" s="112">
        <v>0.34799999999999998</v>
      </c>
      <c r="Q578" s="112">
        <v>0.33400000000000002</v>
      </c>
      <c r="R578" s="112">
        <v>0.39100000000000001</v>
      </c>
      <c r="S578" s="113">
        <v>0.35399999999999998</v>
      </c>
      <c r="U578" s="125">
        <f t="shared" si="516"/>
        <v>0.38291789869343973</v>
      </c>
      <c r="V578" s="125">
        <f t="shared" si="517"/>
        <v>0.32429309240776166</v>
      </c>
      <c r="W578" s="125">
        <f t="shared" si="518"/>
        <v>0.29499999999999998</v>
      </c>
      <c r="X578" s="125">
        <f t="shared" si="519"/>
        <v>0.35450999999999999</v>
      </c>
      <c r="Y578" s="125">
        <f t="shared" si="520"/>
        <v>0.35489999999999994</v>
      </c>
      <c r="Z578" s="125">
        <f t="shared" si="521"/>
        <v>0.35307958547374785</v>
      </c>
    </row>
    <row r="579" spans="1:26" s="1" customFormat="1" x14ac:dyDescent="0.25">
      <c r="A579" s="4"/>
      <c r="B579" s="111" t="s">
        <v>49</v>
      </c>
      <c r="C579" s="112">
        <v>7.9000000000000001E-2</v>
      </c>
      <c r="D579" s="112">
        <v>2.9000000000000001E-2</v>
      </c>
      <c r="E579" s="112">
        <v>9.6000000000000002E-2</v>
      </c>
      <c r="F579" s="112">
        <v>7.3999999999999996E-2</v>
      </c>
      <c r="G579" s="112">
        <v>7.1999999999999995E-2</v>
      </c>
      <c r="H579" s="112">
        <v>9.0999999999999998E-2</v>
      </c>
      <c r="I579" s="112">
        <v>5.5E-2</v>
      </c>
      <c r="J579" s="112">
        <v>7.0999999999999994E-2</v>
      </c>
      <c r="K579" s="112">
        <v>5.1999999999999998E-2</v>
      </c>
      <c r="L579" s="112">
        <v>5.5E-2</v>
      </c>
      <c r="M579" s="112">
        <v>8.8999999999999996E-2</v>
      </c>
      <c r="N579" s="112">
        <v>5.8000000000000003E-2</v>
      </c>
      <c r="O579" s="112">
        <v>6.8000000000000005E-2</v>
      </c>
      <c r="P579" s="112">
        <v>9.1999999999999998E-2</v>
      </c>
      <c r="Q579" s="112">
        <v>7.0000000000000007E-2</v>
      </c>
      <c r="R579" s="112">
        <v>7.4999999999999997E-2</v>
      </c>
      <c r="S579" s="113">
        <v>7.1999999999999995E-2</v>
      </c>
      <c r="U579" s="125">
        <f t="shared" si="516"/>
        <v>7.6331077102721287E-2</v>
      </c>
      <c r="V579" s="125">
        <f t="shared" si="517"/>
        <v>7.1105857702716407E-2</v>
      </c>
      <c r="W579" s="125">
        <f t="shared" si="518"/>
        <v>5.1999999999999998E-2</v>
      </c>
      <c r="X579" s="125">
        <f t="shared" si="519"/>
        <v>7.2340000000000002E-2</v>
      </c>
      <c r="Y579" s="125">
        <f t="shared" si="520"/>
        <v>6.8040000000000003E-2</v>
      </c>
      <c r="Z579" s="125">
        <f t="shared" si="521"/>
        <v>7.3593031094565942E-2</v>
      </c>
    </row>
    <row r="580" spans="1:26" s="1" customFormat="1" x14ac:dyDescent="0.25">
      <c r="A580" s="4"/>
      <c r="B580" s="114" t="s">
        <v>10</v>
      </c>
      <c r="C580" s="115">
        <v>1</v>
      </c>
      <c r="D580" s="115">
        <v>1</v>
      </c>
      <c r="E580" s="115">
        <v>1</v>
      </c>
      <c r="F580" s="115">
        <v>1</v>
      </c>
      <c r="G580" s="115">
        <v>1</v>
      </c>
      <c r="H580" s="115">
        <v>1</v>
      </c>
      <c r="I580" s="115">
        <v>1</v>
      </c>
      <c r="J580" s="115">
        <v>1</v>
      </c>
      <c r="K580" s="115">
        <v>1</v>
      </c>
      <c r="L580" s="115">
        <v>1</v>
      </c>
      <c r="M580" s="115">
        <v>1</v>
      </c>
      <c r="N580" s="115">
        <v>1</v>
      </c>
      <c r="O580" s="115">
        <v>1</v>
      </c>
      <c r="P580" s="115">
        <v>1</v>
      </c>
      <c r="Q580" s="115">
        <v>1</v>
      </c>
      <c r="R580" s="115">
        <v>1</v>
      </c>
      <c r="S580" s="116">
        <v>1</v>
      </c>
      <c r="U580" s="126">
        <f>SUM(U575:U579)</f>
        <v>1.0007647990257293</v>
      </c>
      <c r="V580" s="126">
        <f t="shared" ref="V580" si="522">SUM(V575:V579)</f>
        <v>0.99999999999999978</v>
      </c>
      <c r="W580" s="126">
        <f t="shared" ref="W580" si="523">SUM(W575:W579)</f>
        <v>1</v>
      </c>
      <c r="X580" s="126">
        <f t="shared" ref="X580" si="524">SUM(X575:X579)</f>
        <v>1.00051</v>
      </c>
      <c r="Y580" s="126">
        <f t="shared" ref="Y580" si="525">SUM(Y575:Y579)</f>
        <v>1.00071</v>
      </c>
      <c r="Z580" s="126">
        <f t="shared" ref="Z580" si="526">SUM(Z575:Z579)</f>
        <v>1.0002625020457154</v>
      </c>
    </row>
    <row r="581" spans="1:26" s="1" customFormat="1" ht="48" x14ac:dyDescent="0.25">
      <c r="B581" s="127" t="s">
        <v>195</v>
      </c>
      <c r="C581" s="109"/>
      <c r="D581" s="109"/>
      <c r="E581" s="109"/>
      <c r="F581" s="109"/>
      <c r="G581" s="109"/>
      <c r="H581" s="109"/>
      <c r="I581" s="109"/>
      <c r="J581" s="109"/>
      <c r="K581" s="109"/>
      <c r="L581" s="109"/>
      <c r="M581" s="109"/>
      <c r="N581" s="109"/>
      <c r="O581" s="109"/>
      <c r="P581" s="109"/>
      <c r="Q581" s="109"/>
      <c r="R581" s="109"/>
      <c r="S581" s="110"/>
      <c r="U581" s="125"/>
      <c r="V581" s="125"/>
      <c r="W581" s="125"/>
      <c r="X581" s="125"/>
      <c r="Y581" s="125"/>
      <c r="Z581" s="125"/>
    </row>
    <row r="582" spans="1:26" s="1" customFormat="1" x14ac:dyDescent="0.25">
      <c r="B582" s="111" t="s">
        <v>189</v>
      </c>
      <c r="C582" s="112">
        <v>0.33400000000000002</v>
      </c>
      <c r="D582" s="112">
        <v>0.128</v>
      </c>
      <c r="E582" s="112">
        <v>0.34300000000000003</v>
      </c>
      <c r="F582" s="112">
        <v>0.29599999999999999</v>
      </c>
      <c r="G582" s="112">
        <v>0.26</v>
      </c>
      <c r="H582" s="112">
        <v>0.187</v>
      </c>
      <c r="I582" s="112">
        <v>0.379</v>
      </c>
      <c r="J582" s="112">
        <v>0.27700000000000002</v>
      </c>
      <c r="K582" s="112">
        <v>0.308</v>
      </c>
      <c r="L582" s="112">
        <v>0.29399999999999998</v>
      </c>
      <c r="M582" s="112">
        <v>0.28199999999999997</v>
      </c>
      <c r="N582" s="112">
        <v>0.308</v>
      </c>
      <c r="O582" s="112">
        <v>0.29199999999999998</v>
      </c>
      <c r="P582" s="112">
        <v>0.26200000000000001</v>
      </c>
      <c r="Q582" s="112">
        <v>0.308</v>
      </c>
      <c r="R582" s="112">
        <v>0.252</v>
      </c>
      <c r="S582" s="113">
        <v>0.28799999999999998</v>
      </c>
      <c r="U582" s="125">
        <f>+(C582*$C$1)+(D582*$D$1)+(E582*$E$1)</f>
        <v>0.30864737019373345</v>
      </c>
      <c r="V582" s="125">
        <f>+(G582*$G$1)+(H582*$H$1)+(I582*$I$1)</f>
        <v>0.27699938905746258</v>
      </c>
      <c r="W582" s="125">
        <f>+(K582*$K$1)</f>
        <v>0.308</v>
      </c>
      <c r="X582" s="125">
        <f>+(L582*$L$1)+(M582*$M$1)</f>
        <v>0.28787999999999997</v>
      </c>
      <c r="Y582" s="125">
        <f>+(N582*$N$1)+(O582*$O$1)+(P582*$P$1)</f>
        <v>0.29370000000000002</v>
      </c>
      <c r="Z582" s="125">
        <f>+(C582*$C$2)+(D582*$D$2)+(E582*$E$2)+(G582*$G$2)+(H582*$H$2)+(I582*$I$2)+(K582*$K$2)</f>
        <v>0.2926710210743223</v>
      </c>
    </row>
    <row r="583" spans="1:26" s="1" customFormat="1" x14ac:dyDescent="0.25">
      <c r="A583" s="2"/>
      <c r="B583" s="111" t="s">
        <v>190</v>
      </c>
      <c r="C583" s="112">
        <v>0.15</v>
      </c>
      <c r="D583" s="112">
        <v>2.5000000000000001E-2</v>
      </c>
      <c r="E583" s="112">
        <v>0.155</v>
      </c>
      <c r="F583" s="112">
        <v>0.127</v>
      </c>
      <c r="G583" s="112">
        <v>0.191</v>
      </c>
      <c r="H583" s="112">
        <v>0.2</v>
      </c>
      <c r="I583" s="112">
        <v>0.13800000000000001</v>
      </c>
      <c r="J583" s="112">
        <v>0.17799999999999999</v>
      </c>
      <c r="K583" s="112">
        <v>0.34300000000000003</v>
      </c>
      <c r="L583" s="112">
        <v>0.16400000000000001</v>
      </c>
      <c r="M583" s="112">
        <v>0.156</v>
      </c>
      <c r="N583" s="112">
        <v>0.16900000000000001</v>
      </c>
      <c r="O583" s="112">
        <v>0.16300000000000001</v>
      </c>
      <c r="P583" s="112">
        <v>0.14799999999999999</v>
      </c>
      <c r="Q583" s="112">
        <v>0.16600000000000001</v>
      </c>
      <c r="R583" s="112">
        <v>0.15</v>
      </c>
      <c r="S583" s="113">
        <v>0.16</v>
      </c>
      <c r="U583" s="125">
        <f t="shared" ref="U583:U586" si="527">+(C583*$C$1)+(D583*$D$1)+(E583*$E$1)</f>
        <v>0.13450765622165523</v>
      </c>
      <c r="V583" s="125">
        <f t="shared" ref="V583:V586" si="528">+(G583*$G$1)+(H583*$H$1)+(I583*$I$1)</f>
        <v>0.1792199332281631</v>
      </c>
      <c r="W583" s="125">
        <f t="shared" ref="W583:W586" si="529">+(K583*$K$1)</f>
        <v>0.34300000000000003</v>
      </c>
      <c r="X583" s="125">
        <f t="shared" ref="X583:X586" si="530">+(L583*$L$1)+(M583*$M$1)</f>
        <v>0.15992000000000001</v>
      </c>
      <c r="Y583" s="125">
        <f t="shared" ref="Y583:Y586" si="531">+(N583*$N$1)+(O583*$O$1)+(P583*$P$1)</f>
        <v>0.16284999999999999</v>
      </c>
      <c r="Z583" s="125">
        <f t="shared" ref="Z583:Z586" si="532">+(C583*$C$2)+(D583*$D$2)+(E583*$E$2)+(G583*$G$2)+(H583*$H$2)+(I583*$I$2)+(K583*$K$2)</f>
        <v>0.15825039647237316</v>
      </c>
    </row>
    <row r="584" spans="1:26" s="1" customFormat="1" x14ac:dyDescent="0.25">
      <c r="A584" s="2"/>
      <c r="B584" s="111" t="s">
        <v>191</v>
      </c>
      <c r="C584" s="112">
        <v>9.1999999999999998E-2</v>
      </c>
      <c r="D584" s="112">
        <v>0.30499999999999999</v>
      </c>
      <c r="E584" s="112">
        <v>9.5000000000000001E-2</v>
      </c>
      <c r="F584" s="112">
        <v>0.13500000000000001</v>
      </c>
      <c r="G584" s="112">
        <v>0.17899999999999999</v>
      </c>
      <c r="H584" s="112">
        <v>0.23200000000000001</v>
      </c>
      <c r="I584" s="112">
        <v>0.11899999999999999</v>
      </c>
      <c r="J584" s="112">
        <v>0.17399999999999999</v>
      </c>
      <c r="K584" s="112">
        <v>0.06</v>
      </c>
      <c r="L584" s="112">
        <v>0.14499999999999999</v>
      </c>
      <c r="M584" s="112">
        <v>0.153</v>
      </c>
      <c r="N584" s="112">
        <v>0.152</v>
      </c>
      <c r="O584" s="112">
        <v>0.14899999999999999</v>
      </c>
      <c r="P584" s="112">
        <v>0.14599999999999999</v>
      </c>
      <c r="Q584" s="112">
        <v>0.129</v>
      </c>
      <c r="R584" s="112">
        <v>0.185</v>
      </c>
      <c r="S584" s="113">
        <v>0.14899999999999999</v>
      </c>
      <c r="U584" s="125">
        <f t="shared" si="527"/>
        <v>0.12110846902189694</v>
      </c>
      <c r="V584" s="125">
        <f t="shared" si="528"/>
        <v>0.173327582165099</v>
      </c>
      <c r="W584" s="125">
        <f t="shared" si="529"/>
        <v>0.06</v>
      </c>
      <c r="X584" s="125">
        <f t="shared" si="530"/>
        <v>0.14907999999999999</v>
      </c>
      <c r="Y584" s="125">
        <f t="shared" si="531"/>
        <v>0.14987</v>
      </c>
      <c r="Z584" s="125">
        <f t="shared" si="532"/>
        <v>0.14673279389966926</v>
      </c>
    </row>
    <row r="585" spans="1:26" s="1" customFormat="1" x14ac:dyDescent="0.25">
      <c r="A585" s="2"/>
      <c r="B585" s="111" t="s">
        <v>192</v>
      </c>
      <c r="C585" s="112">
        <v>0.36599999999999999</v>
      </c>
      <c r="D585" s="112">
        <v>0.52600000000000002</v>
      </c>
      <c r="E585" s="112">
        <v>0.33200000000000002</v>
      </c>
      <c r="F585" s="112">
        <v>0.38700000000000001</v>
      </c>
      <c r="G585" s="112">
        <v>0.29399999999999998</v>
      </c>
      <c r="H585" s="112">
        <v>0.28699999999999998</v>
      </c>
      <c r="I585" s="112">
        <v>0.313</v>
      </c>
      <c r="J585" s="112">
        <v>0.29799999999999999</v>
      </c>
      <c r="K585" s="112">
        <v>0.23699999999999999</v>
      </c>
      <c r="L585" s="112">
        <v>0.34499999999999997</v>
      </c>
      <c r="M585" s="112">
        <v>0.33500000000000002</v>
      </c>
      <c r="N585" s="112">
        <v>0.32600000000000001</v>
      </c>
      <c r="O585" s="112">
        <v>0.33500000000000002</v>
      </c>
      <c r="P585" s="112">
        <v>0.36</v>
      </c>
      <c r="Q585" s="112">
        <v>0.33900000000000002</v>
      </c>
      <c r="R585" s="112">
        <v>0.34100000000000003</v>
      </c>
      <c r="S585" s="113">
        <v>0.34</v>
      </c>
      <c r="U585" s="125">
        <f t="shared" si="527"/>
        <v>0.37933865314641235</v>
      </c>
      <c r="V585" s="125">
        <f t="shared" si="528"/>
        <v>0.29754754639138314</v>
      </c>
      <c r="W585" s="125">
        <f t="shared" si="529"/>
        <v>0.23699999999999999</v>
      </c>
      <c r="X585" s="125">
        <f t="shared" si="530"/>
        <v>0.33989999999999998</v>
      </c>
      <c r="Y585" s="125">
        <f t="shared" si="531"/>
        <v>0.33574999999999999</v>
      </c>
      <c r="Z585" s="125">
        <f t="shared" si="532"/>
        <v>0.33761935630327505</v>
      </c>
    </row>
    <row r="586" spans="1:26" s="1" customFormat="1" x14ac:dyDescent="0.25">
      <c r="A586" s="2"/>
      <c r="B586" s="111" t="s">
        <v>49</v>
      </c>
      <c r="C586" s="112">
        <v>5.8000000000000003E-2</v>
      </c>
      <c r="D586" s="112">
        <v>1.4999999999999999E-2</v>
      </c>
      <c r="E586" s="112">
        <v>7.4999999999999997E-2</v>
      </c>
      <c r="F586" s="112">
        <v>5.5E-2</v>
      </c>
      <c r="G586" s="112">
        <v>7.5999999999999998E-2</v>
      </c>
      <c r="H586" s="112">
        <v>9.4E-2</v>
      </c>
      <c r="I586" s="112">
        <v>5.0999999999999997E-2</v>
      </c>
      <c r="J586" s="112">
        <v>7.2999999999999995E-2</v>
      </c>
      <c r="K586" s="112">
        <v>5.1999999999999998E-2</v>
      </c>
      <c r="L586" s="112">
        <v>5.0999999999999997E-2</v>
      </c>
      <c r="M586" s="112">
        <v>7.4999999999999997E-2</v>
      </c>
      <c r="N586" s="112">
        <v>4.4999999999999998E-2</v>
      </c>
      <c r="O586" s="112">
        <v>0.06</v>
      </c>
      <c r="P586" s="112">
        <v>8.5000000000000006E-2</v>
      </c>
      <c r="Q586" s="112">
        <v>5.8000000000000003E-2</v>
      </c>
      <c r="R586" s="112">
        <v>7.1999999999999995E-2</v>
      </c>
      <c r="S586" s="113">
        <v>6.3E-2</v>
      </c>
      <c r="U586" s="125">
        <f t="shared" si="527"/>
        <v>5.6264504627104361E-2</v>
      </c>
      <c r="V586" s="125">
        <f t="shared" si="528"/>
        <v>7.2905549157892074E-2</v>
      </c>
      <c r="W586" s="125">
        <f t="shared" si="529"/>
        <v>5.1999999999999998E-2</v>
      </c>
      <c r="X586" s="125">
        <f t="shared" si="530"/>
        <v>6.3239999999999991E-2</v>
      </c>
      <c r="Y586" s="125">
        <f t="shared" si="531"/>
        <v>5.7749999999999996E-2</v>
      </c>
      <c r="Z586" s="125">
        <f t="shared" si="532"/>
        <v>6.4543514441598795E-2</v>
      </c>
    </row>
    <row r="587" spans="1:26" s="1" customFormat="1" x14ac:dyDescent="0.25">
      <c r="B587" s="114" t="s">
        <v>10</v>
      </c>
      <c r="C587" s="115">
        <v>1</v>
      </c>
      <c r="D587" s="115">
        <v>1</v>
      </c>
      <c r="E587" s="115">
        <v>1</v>
      </c>
      <c r="F587" s="115">
        <v>1</v>
      </c>
      <c r="G587" s="115">
        <v>1</v>
      </c>
      <c r="H587" s="115">
        <v>1</v>
      </c>
      <c r="I587" s="115">
        <v>1</v>
      </c>
      <c r="J587" s="115">
        <v>1</v>
      </c>
      <c r="K587" s="115">
        <v>1</v>
      </c>
      <c r="L587" s="115">
        <v>1</v>
      </c>
      <c r="M587" s="115">
        <v>1</v>
      </c>
      <c r="N587" s="115">
        <v>1</v>
      </c>
      <c r="O587" s="115">
        <v>1</v>
      </c>
      <c r="P587" s="115">
        <v>1</v>
      </c>
      <c r="Q587" s="115">
        <v>1</v>
      </c>
      <c r="R587" s="115">
        <v>1</v>
      </c>
      <c r="S587" s="116">
        <v>1</v>
      </c>
      <c r="U587" s="126">
        <f>SUM(U582:U586)</f>
        <v>0.99986665321080226</v>
      </c>
      <c r="V587" s="126">
        <f t="shared" ref="V587" si="533">SUM(V582:V586)</f>
        <v>0.99999999999999989</v>
      </c>
      <c r="W587" s="126">
        <f t="shared" ref="W587" si="534">SUM(W582:W586)</f>
        <v>1</v>
      </c>
      <c r="X587" s="126">
        <f t="shared" ref="X587" si="535">SUM(X582:X586)</f>
        <v>1.0000199999999999</v>
      </c>
      <c r="Y587" s="126">
        <f t="shared" ref="Y587" si="536">SUM(Y582:Y586)</f>
        <v>0.99991999999999992</v>
      </c>
      <c r="Z587" s="126">
        <f t="shared" ref="Z587" si="537">SUM(Z582:Z586)</f>
        <v>0.99981708219123855</v>
      </c>
    </row>
    <row r="588" spans="1:26" s="5" customFormat="1" ht="11.25" x14ac:dyDescent="0.25">
      <c r="B588" s="106" t="s">
        <v>50</v>
      </c>
      <c r="C588" s="107"/>
      <c r="D588" s="107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</row>
    <row r="589" spans="1:26" s="5" customFormat="1" ht="11.25" x14ac:dyDescent="0.25">
      <c r="B589" s="106" t="s">
        <v>51</v>
      </c>
      <c r="C589" s="107"/>
      <c r="D589" s="107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</row>
    <row r="590" spans="1:26" s="105" customFormat="1" x14ac:dyDescent="0.25"/>
    <row r="591" spans="1:26" s="105" customFormat="1" x14ac:dyDescent="0.25">
      <c r="B591" s="105" t="s">
        <v>196</v>
      </c>
    </row>
    <row r="592" spans="1:26" s="105" customFormat="1" x14ac:dyDescent="0.25">
      <c r="B592" s="105" t="s">
        <v>197</v>
      </c>
    </row>
    <row r="593" spans="1:38" x14ac:dyDescent="0.25">
      <c r="B593" s="5" t="s">
        <v>3</v>
      </c>
    </row>
    <row r="594" spans="1:38" x14ac:dyDescent="0.25">
      <c r="A594" s="104"/>
      <c r="B594" s="7"/>
      <c r="C594" s="167" t="s">
        <v>4</v>
      </c>
      <c r="D594" s="168"/>
      <c r="E594" s="168"/>
      <c r="F594" s="169"/>
      <c r="G594" s="167" t="s">
        <v>5</v>
      </c>
      <c r="H594" s="168"/>
      <c r="I594" s="168"/>
      <c r="J594" s="169"/>
      <c r="K594" s="170" t="s">
        <v>6</v>
      </c>
      <c r="L594" s="172" t="s">
        <v>7</v>
      </c>
      <c r="M594" s="173"/>
      <c r="N594" s="172" t="s">
        <v>8</v>
      </c>
      <c r="O594" s="174"/>
      <c r="P594" s="174"/>
      <c r="Q594" s="172" t="s">
        <v>9</v>
      </c>
      <c r="R594" s="173"/>
      <c r="S594" s="102" t="s">
        <v>10</v>
      </c>
      <c r="U594" s="123" t="s">
        <v>10</v>
      </c>
      <c r="V594" s="123" t="s">
        <v>10</v>
      </c>
      <c r="W594" s="123" t="s">
        <v>10</v>
      </c>
      <c r="X594" s="123" t="s">
        <v>10</v>
      </c>
      <c r="Y594" s="123" t="s">
        <v>10</v>
      </c>
      <c r="Z594" s="123" t="s">
        <v>10</v>
      </c>
      <c r="AB594" s="8" t="s">
        <v>10</v>
      </c>
      <c r="AC594" s="16" t="s">
        <v>10</v>
      </c>
      <c r="AD594" s="17" t="s">
        <v>10</v>
      </c>
      <c r="AE594" s="18" t="s">
        <v>10</v>
      </c>
      <c r="AF594" s="19" t="s">
        <v>10</v>
      </c>
      <c r="AG594" s="20" t="s">
        <v>10</v>
      </c>
      <c r="AH594" s="21" t="s">
        <v>10</v>
      </c>
      <c r="AI594" s="22" t="s">
        <v>10</v>
      </c>
      <c r="AJ594" s="23" t="s">
        <v>10</v>
      </c>
      <c r="AK594" s="24" t="s">
        <v>10</v>
      </c>
      <c r="AL594" s="25" t="s">
        <v>10</v>
      </c>
    </row>
    <row r="595" spans="1:38" ht="22.5" x14ac:dyDescent="0.25">
      <c r="A595" s="104"/>
      <c r="B595" s="9"/>
      <c r="C595" s="10" t="s">
        <v>11</v>
      </c>
      <c r="D595" s="10" t="s">
        <v>12</v>
      </c>
      <c r="E595" s="10" t="s">
        <v>13</v>
      </c>
      <c r="F595" s="11" t="s">
        <v>14</v>
      </c>
      <c r="G595" s="12" t="s">
        <v>15</v>
      </c>
      <c r="H595" s="12" t="s">
        <v>16</v>
      </c>
      <c r="I595" s="10" t="s">
        <v>17</v>
      </c>
      <c r="J595" s="11" t="s">
        <v>18</v>
      </c>
      <c r="K595" s="171"/>
      <c r="L595" s="10" t="s">
        <v>19</v>
      </c>
      <c r="M595" s="10" t="s">
        <v>20</v>
      </c>
      <c r="N595" s="10" t="s">
        <v>21</v>
      </c>
      <c r="O595" s="10" t="s">
        <v>22</v>
      </c>
      <c r="P595" s="10" t="s">
        <v>23</v>
      </c>
      <c r="Q595" s="10" t="s">
        <v>24</v>
      </c>
      <c r="R595" s="10" t="s">
        <v>25</v>
      </c>
      <c r="S595" s="103" t="s">
        <v>26</v>
      </c>
      <c r="U595" s="124" t="s">
        <v>4</v>
      </c>
      <c r="V595" s="124" t="s">
        <v>5</v>
      </c>
      <c r="W595" s="124" t="s">
        <v>27</v>
      </c>
      <c r="X595" s="124" t="s">
        <v>7</v>
      </c>
      <c r="Y595" s="124" t="s">
        <v>8</v>
      </c>
      <c r="Z595" s="124"/>
      <c r="AB595" s="13" t="s">
        <v>28</v>
      </c>
      <c r="AC595" s="33" t="s">
        <v>29</v>
      </c>
      <c r="AD595" s="34" t="s">
        <v>30</v>
      </c>
      <c r="AE595" s="35" t="s">
        <v>31</v>
      </c>
      <c r="AF595" s="36" t="s">
        <v>32</v>
      </c>
      <c r="AG595" s="15" t="s">
        <v>33</v>
      </c>
      <c r="AH595" s="37" t="s">
        <v>34</v>
      </c>
      <c r="AI595" s="38" t="s">
        <v>35</v>
      </c>
      <c r="AJ595" s="39" t="s">
        <v>36</v>
      </c>
      <c r="AK595" s="40" t="s">
        <v>37</v>
      </c>
      <c r="AL595" s="41" t="s">
        <v>38</v>
      </c>
    </row>
    <row r="596" spans="1:38" s="1" customFormat="1" x14ac:dyDescent="0.25">
      <c r="A596" s="2"/>
      <c r="B596" s="108" t="s">
        <v>72</v>
      </c>
      <c r="C596" s="109">
        <v>0.47799999999999998</v>
      </c>
      <c r="D596" s="109">
        <v>0.76800000000000002</v>
      </c>
      <c r="E596" s="109">
        <v>0.50600000000000001</v>
      </c>
      <c r="F596" s="109">
        <v>0.54300000000000004</v>
      </c>
      <c r="G596" s="109">
        <v>0.52</v>
      </c>
      <c r="H596" s="109">
        <v>0.54700000000000004</v>
      </c>
      <c r="I596" s="109">
        <v>0.47799999999999998</v>
      </c>
      <c r="J596" s="109">
        <v>0.51400000000000001</v>
      </c>
      <c r="K596" s="109">
        <v>0.52200000000000002</v>
      </c>
      <c r="L596" s="109">
        <v>0.51700000000000002</v>
      </c>
      <c r="M596" s="109">
        <v>0.54100000000000004</v>
      </c>
      <c r="N596" s="109">
        <v>0.32800000000000001</v>
      </c>
      <c r="O596" s="109">
        <v>0.60599999999999998</v>
      </c>
      <c r="P596" s="109">
        <v>0.627</v>
      </c>
      <c r="Q596" s="109">
        <v>0.51800000000000002</v>
      </c>
      <c r="R596" s="109">
        <v>0.54900000000000004</v>
      </c>
      <c r="S596" s="110">
        <v>0.52900000000000003</v>
      </c>
      <c r="U596" s="125">
        <f>+(C596*$C$1)+(D596*$D$1)+(E596*$E$1)</f>
        <v>0.52325619614687602</v>
      </c>
      <c r="V596" s="125">
        <f>+(G596*$G$1)+(H596*$H$1)+(I596*$I$1)</f>
        <v>0.51422134136452891</v>
      </c>
      <c r="W596" s="125">
        <f>+(K596*$K$1)</f>
        <v>0.52200000000000002</v>
      </c>
      <c r="X596" s="125">
        <f>+(L596*$L$1)+(M596*$M$1)</f>
        <v>0.52924000000000004</v>
      </c>
      <c r="Y596" s="125">
        <f>+(N596*$N$1)+(O596*$O$1)+(P596*$P$1)</f>
        <v>0.47141</v>
      </c>
      <c r="Z596" s="125">
        <f>+(C596*$C$2)+(D596*$D$2)+(E596*$E$2)+(G596*$G$2)+(H596*$H$2)+(I596*$I$2)+(K596*$K$2)</f>
        <v>0.51877241673025154</v>
      </c>
      <c r="AB596" s="49">
        <v>0.54700000000000004</v>
      </c>
      <c r="AC596" s="50">
        <v>0.48699999999999999</v>
      </c>
      <c r="AD596" s="51">
        <v>0.52600000000000002</v>
      </c>
      <c r="AE596" s="52">
        <v>0.49199999999999999</v>
      </c>
      <c r="AF596" s="53">
        <v>0.54600000000000004</v>
      </c>
      <c r="AG596" s="54">
        <v>0.52300000000000002</v>
      </c>
      <c r="AH596" s="55">
        <v>0.54700000000000004</v>
      </c>
      <c r="AI596" s="56">
        <v>0.53800000000000003</v>
      </c>
      <c r="AJ596" s="57">
        <v>0.56899999999999995</v>
      </c>
      <c r="AK596" s="58">
        <v>0.58099999999999996</v>
      </c>
      <c r="AL596" s="59">
        <v>0.54300000000000004</v>
      </c>
    </row>
    <row r="597" spans="1:38" s="1" customFormat="1" x14ac:dyDescent="0.25">
      <c r="A597" s="2"/>
      <c r="B597" s="111" t="s">
        <v>79</v>
      </c>
      <c r="C597" s="112">
        <v>0.108</v>
      </c>
      <c r="D597" s="112">
        <v>5.6000000000000001E-2</v>
      </c>
      <c r="E597" s="112">
        <v>8.2000000000000003E-2</v>
      </c>
      <c r="F597" s="112">
        <v>0.09</v>
      </c>
      <c r="G597" s="112">
        <v>8.3000000000000004E-2</v>
      </c>
      <c r="H597" s="112">
        <v>5.1999999999999998E-2</v>
      </c>
      <c r="I597" s="112">
        <v>0.1</v>
      </c>
      <c r="J597" s="112">
        <v>8.1000000000000003E-2</v>
      </c>
      <c r="K597" s="112">
        <v>2.5000000000000001E-2</v>
      </c>
      <c r="L597" s="112">
        <v>9.4E-2</v>
      </c>
      <c r="M597" s="112">
        <v>7.0999999999999994E-2</v>
      </c>
      <c r="N597" s="112">
        <v>7.0999999999999994E-2</v>
      </c>
      <c r="O597" s="112">
        <v>8.4000000000000005E-2</v>
      </c>
      <c r="P597" s="112">
        <v>9.2999999999999999E-2</v>
      </c>
      <c r="Q597" s="112">
        <v>9.5000000000000001E-2</v>
      </c>
      <c r="R597" s="112">
        <v>0.06</v>
      </c>
      <c r="S597" s="113">
        <v>8.3000000000000004E-2</v>
      </c>
      <c r="U597" s="125">
        <f>+(C597*$C$1)+(D597*$D$1)+(E597*$E$1)</f>
        <v>9.4950741630689783E-2</v>
      </c>
      <c r="V597" s="125">
        <f>+(G597*$G$1)+(H597*$H$1)+(I597*$I$1)</f>
        <v>8.1746063701988059E-2</v>
      </c>
      <c r="W597" s="125">
        <f>+(K597*$K$1)</f>
        <v>2.5000000000000001E-2</v>
      </c>
      <c r="X597" s="125">
        <f>+(L597*$L$1)+(M597*$M$1)</f>
        <v>8.2269999999999996E-2</v>
      </c>
      <c r="Y597" s="125">
        <f>+(N597*$N$1)+(O597*$O$1)+(P597*$P$1)</f>
        <v>7.9389999999999988E-2</v>
      </c>
      <c r="Z597" s="125">
        <f>+(C597*$C$2)+(D597*$D$2)+(E597*$E$2)+(G597*$G$2)+(H597*$H$2)+(I597*$I$2)+(K597*$K$2)</f>
        <v>8.7832622737546343E-2</v>
      </c>
      <c r="AB597" s="67">
        <v>7.4999999999999997E-2</v>
      </c>
      <c r="AC597" s="68">
        <v>7.3999999999999996E-2</v>
      </c>
      <c r="AD597" s="69">
        <v>7.4999999999999997E-2</v>
      </c>
      <c r="AE597" s="70">
        <v>8.5999999999999993E-2</v>
      </c>
      <c r="AF597" s="71">
        <v>6.0999999999999999E-2</v>
      </c>
      <c r="AG597" s="72">
        <v>6.9000000000000006E-2</v>
      </c>
      <c r="AH597" s="73">
        <v>7.0000000000000007E-2</v>
      </c>
      <c r="AI597" s="74">
        <v>7.0999999999999994E-2</v>
      </c>
      <c r="AJ597" s="75">
        <v>8.1000000000000003E-2</v>
      </c>
      <c r="AK597" s="76">
        <v>6.8000000000000005E-2</v>
      </c>
      <c r="AL597" s="77">
        <v>9.6000000000000002E-2</v>
      </c>
    </row>
    <row r="598" spans="1:38" s="1" customFormat="1" x14ac:dyDescent="0.25">
      <c r="A598" s="2"/>
      <c r="B598" s="111" t="s">
        <v>198</v>
      </c>
      <c r="C598" s="112">
        <v>2.1000000000000001E-2</v>
      </c>
      <c r="D598" s="112">
        <v>8.9999999999999993E-3</v>
      </c>
      <c r="E598" s="112">
        <v>3.7999999999999999E-2</v>
      </c>
      <c r="F598" s="112">
        <v>2.4E-2</v>
      </c>
      <c r="G598" s="112">
        <v>0.04</v>
      </c>
      <c r="H598" s="112">
        <v>1.9E-2</v>
      </c>
      <c r="I598" s="112">
        <v>0.04</v>
      </c>
      <c r="J598" s="112">
        <v>3.5000000000000003E-2</v>
      </c>
      <c r="K598" s="112"/>
      <c r="L598" s="112">
        <v>2.7E-2</v>
      </c>
      <c r="M598" s="112">
        <v>2.9000000000000001E-2</v>
      </c>
      <c r="N598" s="112">
        <v>2.7E-2</v>
      </c>
      <c r="O598" s="112">
        <v>0.03</v>
      </c>
      <c r="P598" s="112">
        <v>2.5999999999999999E-2</v>
      </c>
      <c r="Q598" s="112">
        <v>3.1E-2</v>
      </c>
      <c r="R598" s="112">
        <v>2.3E-2</v>
      </c>
      <c r="S598" s="113">
        <v>2.8000000000000001E-2</v>
      </c>
      <c r="U598" s="125">
        <f t="shared" ref="U598:U601" si="538">+(C598*$C$1)+(D598*$D$1)+(E598*$E$1)</f>
        <v>2.3398255092229425E-2</v>
      </c>
      <c r="V598" s="125">
        <f t="shared" ref="V598:V601" si="539">+(G598*$G$1)+(H598*$H$1)+(I598*$I$1)</f>
        <v>3.6240862458232853E-2</v>
      </c>
      <c r="W598" s="125">
        <f t="shared" ref="W598:W601" si="540">+(K598*$K$1)</f>
        <v>0</v>
      </c>
      <c r="X598" s="125">
        <f t="shared" ref="X598:X601" si="541">+(L598*$L$1)+(M598*$M$1)</f>
        <v>2.8020000000000003E-2</v>
      </c>
      <c r="Y598" s="125">
        <f t="shared" ref="Y598:Y601" si="542">+(N598*$N$1)+(O598*$O$1)+(P598*$P$1)</f>
        <v>2.7659999999999997E-2</v>
      </c>
      <c r="Z598" s="125">
        <f t="shared" ref="Z598:Z601" si="543">+(C598*$C$2)+(D598*$D$2)+(E598*$E$2)+(G598*$G$2)+(H598*$H$2)+(I598*$I$2)+(K598*$K$2)</f>
        <v>2.9589452549690552E-2</v>
      </c>
      <c r="AB598" s="67">
        <v>1.9E-2</v>
      </c>
      <c r="AC598" s="68">
        <v>2.4E-2</v>
      </c>
      <c r="AD598" s="69">
        <v>1.9E-2</v>
      </c>
      <c r="AE598" s="70">
        <v>2.4E-2</v>
      </c>
      <c r="AF598" s="71">
        <v>2.1999999999999999E-2</v>
      </c>
      <c r="AG598" s="72">
        <v>1.6E-2</v>
      </c>
      <c r="AH598" s="73">
        <v>1.4E-2</v>
      </c>
      <c r="AI598" s="74">
        <v>1.7999999999999999E-2</v>
      </c>
      <c r="AJ598" s="75">
        <v>1.7000000000000001E-2</v>
      </c>
      <c r="AK598" s="76">
        <v>1.9E-2</v>
      </c>
      <c r="AL598" s="77">
        <v>3.4000000000000002E-2</v>
      </c>
    </row>
    <row r="599" spans="1:38" s="1" customFormat="1" x14ac:dyDescent="0.25">
      <c r="A599" s="2"/>
      <c r="B599" s="111" t="s">
        <v>199</v>
      </c>
      <c r="C599" s="112">
        <v>2.3E-2</v>
      </c>
      <c r="D599" s="112">
        <v>1.2999999999999999E-2</v>
      </c>
      <c r="E599" s="112">
        <v>2.5000000000000001E-2</v>
      </c>
      <c r="F599" s="112">
        <v>2.1999999999999999E-2</v>
      </c>
      <c r="G599" s="112">
        <v>3.5999999999999997E-2</v>
      </c>
      <c r="H599" s="112">
        <v>4.4999999999999998E-2</v>
      </c>
      <c r="I599" s="112">
        <v>6.6000000000000003E-2</v>
      </c>
      <c r="J599" s="112">
        <v>4.7E-2</v>
      </c>
      <c r="K599" s="112">
        <v>5.8000000000000003E-2</v>
      </c>
      <c r="L599" s="112">
        <v>3.5999999999999997E-2</v>
      </c>
      <c r="M599" s="112">
        <v>3.3000000000000002E-2</v>
      </c>
      <c r="N599" s="112">
        <v>3.3000000000000002E-2</v>
      </c>
      <c r="O599" s="112">
        <v>0.04</v>
      </c>
      <c r="P599" s="112">
        <v>2.9000000000000001E-2</v>
      </c>
      <c r="Q599" s="112">
        <v>0.03</v>
      </c>
      <c r="R599" s="112">
        <v>4.3999999999999997E-2</v>
      </c>
      <c r="S599" s="113">
        <v>3.5000000000000003E-2</v>
      </c>
      <c r="U599" s="125">
        <f t="shared" si="538"/>
        <v>2.2136934056565395E-2</v>
      </c>
      <c r="V599" s="125">
        <f t="shared" si="539"/>
        <v>4.5190941428533034E-2</v>
      </c>
      <c r="W599" s="125">
        <f t="shared" si="540"/>
        <v>5.8000000000000003E-2</v>
      </c>
      <c r="X599" s="125">
        <f t="shared" si="541"/>
        <v>3.4470000000000001E-2</v>
      </c>
      <c r="Y599" s="125">
        <f t="shared" si="542"/>
        <v>3.4189999999999998E-2</v>
      </c>
      <c r="Z599" s="125">
        <f t="shared" si="543"/>
        <v>3.3818777882140411E-2</v>
      </c>
      <c r="AB599" s="67">
        <v>3.1E-2</v>
      </c>
      <c r="AC599" s="68">
        <v>2.1000000000000001E-2</v>
      </c>
      <c r="AD599" s="69">
        <v>1.7999999999999999E-2</v>
      </c>
      <c r="AE599" s="70">
        <v>2.8000000000000001E-2</v>
      </c>
      <c r="AF599" s="71">
        <v>2.5999999999999999E-2</v>
      </c>
      <c r="AG599" s="72">
        <v>3.1E-2</v>
      </c>
      <c r="AH599" s="73">
        <v>1.7999999999999999E-2</v>
      </c>
      <c r="AI599" s="74">
        <v>0.03</v>
      </c>
      <c r="AJ599" s="75">
        <v>3.3000000000000002E-2</v>
      </c>
      <c r="AK599" s="76">
        <v>2.1000000000000001E-2</v>
      </c>
      <c r="AL599" s="77">
        <v>2.1999999999999999E-2</v>
      </c>
    </row>
    <row r="600" spans="1:38" s="1" customFormat="1" x14ac:dyDescent="0.25">
      <c r="A600" s="2"/>
      <c r="B600" s="111" t="s">
        <v>200</v>
      </c>
      <c r="C600" s="112">
        <v>5.0999999999999997E-2</v>
      </c>
      <c r="D600" s="112">
        <v>1.2999999999999999E-2</v>
      </c>
      <c r="E600" s="112">
        <v>0.04</v>
      </c>
      <c r="F600" s="112">
        <v>0.04</v>
      </c>
      <c r="G600" s="112">
        <v>2.5000000000000001E-2</v>
      </c>
      <c r="H600" s="112">
        <v>3.6999999999999998E-2</v>
      </c>
      <c r="I600" s="112">
        <v>4.4999999999999998E-2</v>
      </c>
      <c r="J600" s="112">
        <v>3.3000000000000002E-2</v>
      </c>
      <c r="K600" s="112">
        <v>1.7000000000000001E-2</v>
      </c>
      <c r="L600" s="112">
        <v>3.9E-2</v>
      </c>
      <c r="M600" s="112">
        <v>3.3000000000000002E-2</v>
      </c>
      <c r="N600" s="112">
        <v>1.2999999999999999E-2</v>
      </c>
      <c r="O600" s="112">
        <v>4.5999999999999999E-2</v>
      </c>
      <c r="P600" s="112">
        <v>4.5999999999999999E-2</v>
      </c>
      <c r="Q600" s="112">
        <v>0.04</v>
      </c>
      <c r="R600" s="112">
        <v>2.8000000000000001E-2</v>
      </c>
      <c r="S600" s="113">
        <v>3.5999999999999997E-2</v>
      </c>
      <c r="U600" s="125">
        <f t="shared" si="538"/>
        <v>4.3345611293515121E-2</v>
      </c>
      <c r="V600" s="125">
        <f t="shared" si="539"/>
        <v>3.2201333583336447E-2</v>
      </c>
      <c r="W600" s="125">
        <f t="shared" si="540"/>
        <v>1.7000000000000001E-2</v>
      </c>
      <c r="X600" s="125">
        <f t="shared" si="541"/>
        <v>3.594E-2</v>
      </c>
      <c r="Y600" s="125">
        <f t="shared" si="542"/>
        <v>2.9499999999999998E-2</v>
      </c>
      <c r="Z600" s="125">
        <f t="shared" si="543"/>
        <v>3.7607255394624256E-2</v>
      </c>
      <c r="AB600" s="67">
        <v>2.5000000000000001E-2</v>
      </c>
      <c r="AC600" s="68">
        <v>4.9000000000000002E-2</v>
      </c>
      <c r="AD600" s="69">
        <v>4.2000000000000003E-2</v>
      </c>
      <c r="AE600" s="70">
        <v>3.2000000000000001E-2</v>
      </c>
      <c r="AF600" s="71">
        <v>3.4000000000000002E-2</v>
      </c>
      <c r="AG600" s="72">
        <v>4.2000000000000003E-2</v>
      </c>
      <c r="AH600" s="73">
        <v>3.2000000000000001E-2</v>
      </c>
      <c r="AI600" s="74">
        <v>4.1000000000000002E-2</v>
      </c>
      <c r="AJ600" s="75">
        <v>2.9000000000000001E-2</v>
      </c>
      <c r="AK600" s="76">
        <v>2.4E-2</v>
      </c>
      <c r="AL600" s="77">
        <v>3.1E-2</v>
      </c>
    </row>
    <row r="601" spans="1:38" s="1" customFormat="1" x14ac:dyDescent="0.25">
      <c r="A601" s="2"/>
      <c r="B601" s="111" t="s">
        <v>201</v>
      </c>
      <c r="C601" s="112">
        <v>3.0000000000000001E-3</v>
      </c>
      <c r="D601" s="112">
        <v>4.0000000000000001E-3</v>
      </c>
      <c r="E601" s="112">
        <v>1.0999999999999999E-2</v>
      </c>
      <c r="F601" s="112">
        <v>5.0000000000000001E-3</v>
      </c>
      <c r="G601" s="112"/>
      <c r="H601" s="112"/>
      <c r="I601" s="112"/>
      <c r="J601" s="112"/>
      <c r="K601" s="112"/>
      <c r="L601" s="112">
        <v>3.0000000000000001E-3</v>
      </c>
      <c r="M601" s="112">
        <v>2E-3</v>
      </c>
      <c r="N601" s="112">
        <v>3.0000000000000001E-3</v>
      </c>
      <c r="O601" s="112">
        <v>2E-3</v>
      </c>
      <c r="P601" s="112">
        <v>4.0000000000000001E-3</v>
      </c>
      <c r="Q601" s="112">
        <v>2E-3</v>
      </c>
      <c r="R601" s="112">
        <v>4.0000000000000001E-3</v>
      </c>
      <c r="S601" s="113">
        <v>3.0000000000000001E-3</v>
      </c>
      <c r="U601" s="125">
        <f t="shared" si="538"/>
        <v>5.0149545833624836E-3</v>
      </c>
      <c r="V601" s="125">
        <f t="shared" si="539"/>
        <v>0</v>
      </c>
      <c r="W601" s="125">
        <f t="shared" si="540"/>
        <v>0</v>
      </c>
      <c r="X601" s="125">
        <f t="shared" si="541"/>
        <v>2.49E-3</v>
      </c>
      <c r="Y601" s="125">
        <f t="shared" si="542"/>
        <v>2.9200000000000003E-3</v>
      </c>
      <c r="Z601" s="125">
        <f t="shared" si="543"/>
        <v>2.4870798300298423E-3</v>
      </c>
      <c r="AB601" s="67">
        <v>3.0000000000000001E-3</v>
      </c>
      <c r="AC601" s="68">
        <v>1.2999999999999999E-2</v>
      </c>
      <c r="AD601" s="69">
        <v>2E-3</v>
      </c>
      <c r="AE601" s="70"/>
      <c r="AF601" s="71"/>
      <c r="AG601" s="72"/>
      <c r="AH601" s="73"/>
      <c r="AI601" s="74"/>
      <c r="AJ601" s="75"/>
      <c r="AK601" s="76"/>
      <c r="AL601" s="77"/>
    </row>
    <row r="602" spans="1:38" s="1" customFormat="1" x14ac:dyDescent="0.25">
      <c r="A602" s="2"/>
      <c r="B602" s="111" t="s">
        <v>202</v>
      </c>
      <c r="C602" s="112">
        <v>1.0999999999999999E-2</v>
      </c>
      <c r="D602" s="112"/>
      <c r="E602" s="112"/>
      <c r="F602" s="112">
        <v>6.0000000000000001E-3</v>
      </c>
      <c r="G602" s="112">
        <v>3.0000000000000001E-3</v>
      </c>
      <c r="H602" s="112">
        <v>5.0000000000000001E-3</v>
      </c>
      <c r="I602" s="112"/>
      <c r="J602" s="112">
        <v>2E-3</v>
      </c>
      <c r="K602" s="112"/>
      <c r="L602" s="112">
        <v>5.0000000000000001E-3</v>
      </c>
      <c r="M602" s="112">
        <v>3.0000000000000001E-3</v>
      </c>
      <c r="N602" s="112"/>
      <c r="O602" s="112">
        <v>8.0000000000000002E-3</v>
      </c>
      <c r="P602" s="112">
        <v>2E-3</v>
      </c>
      <c r="Q602" s="112">
        <v>4.0000000000000001E-3</v>
      </c>
      <c r="R602" s="112">
        <v>4.0000000000000001E-3</v>
      </c>
      <c r="S602" s="113">
        <v>4.0000000000000001E-3</v>
      </c>
      <c r="U602" s="125">
        <f t="shared" ref="U602:U606" si="544">+(C602*$C$1)+(D602*$D$1)+(E602*$E$1)</f>
        <v>6.9459746018498501E-3</v>
      </c>
      <c r="V602" s="125">
        <f t="shared" ref="V602:V606" si="545">+(G602*$G$1)+(H602*$H$1)+(I602*$I$1)</f>
        <v>2.6000248510097768E-3</v>
      </c>
      <c r="W602" s="125">
        <f t="shared" ref="W602:W606" si="546">+(K602*$K$1)</f>
        <v>0</v>
      </c>
      <c r="X602" s="125">
        <f t="shared" ref="X602:X606" si="547">+(L602*$L$1)+(M602*$M$1)</f>
        <v>3.98E-3</v>
      </c>
      <c r="Y602" s="125">
        <f t="shared" ref="Y602:Y606" si="548">+(N602*$N$1)+(O602*$O$1)+(P602*$P$1)</f>
        <v>2.7400000000000002E-3</v>
      </c>
      <c r="Z602" s="125">
        <f t="shared" ref="Z602:Z606" si="549">+(C602*$C$2)+(D602*$D$2)+(E602*$E$2)+(G602*$G$2)+(H602*$H$2)+(I602*$I$2)+(K602*$K$2)</f>
        <v>4.7421238501391084E-3</v>
      </c>
      <c r="AB602" s="67">
        <v>2E-3</v>
      </c>
      <c r="AC602" s="68">
        <v>1E-3</v>
      </c>
      <c r="AD602" s="69">
        <v>1E-3</v>
      </c>
      <c r="AE602" s="70">
        <v>2E-3</v>
      </c>
      <c r="AF602" s="71">
        <v>3.0000000000000001E-3</v>
      </c>
      <c r="AG602" s="72">
        <v>4.0000000000000001E-3</v>
      </c>
      <c r="AH602" s="73">
        <v>2E-3</v>
      </c>
      <c r="AI602" s="74">
        <v>5.0000000000000001E-3</v>
      </c>
      <c r="AJ602" s="75">
        <v>2E-3</v>
      </c>
      <c r="AK602" s="76">
        <v>2E-3</v>
      </c>
      <c r="AL602" s="77">
        <v>3.0000000000000001E-3</v>
      </c>
    </row>
    <row r="603" spans="1:38" s="1" customFormat="1" x14ac:dyDescent="0.25">
      <c r="A603" s="2"/>
      <c r="B603" s="111" t="s">
        <v>203</v>
      </c>
      <c r="C603" s="112">
        <v>8.9999999999999993E-3</v>
      </c>
      <c r="D603" s="112"/>
      <c r="E603" s="112">
        <v>8.9999999999999993E-3</v>
      </c>
      <c r="F603" s="112">
        <v>7.0000000000000001E-3</v>
      </c>
      <c r="G603" s="112">
        <v>2.1999999999999999E-2</v>
      </c>
      <c r="H603" s="112">
        <v>3.0000000000000001E-3</v>
      </c>
      <c r="I603" s="112"/>
      <c r="J603" s="112">
        <v>1.2E-2</v>
      </c>
      <c r="K603" s="112">
        <v>8.0000000000000002E-3</v>
      </c>
      <c r="L603" s="112">
        <v>6.0000000000000001E-3</v>
      </c>
      <c r="M603" s="112">
        <v>1.2E-2</v>
      </c>
      <c r="N603" s="112">
        <v>1.0999999999999999E-2</v>
      </c>
      <c r="O603" s="112">
        <v>8.9999999999999993E-3</v>
      </c>
      <c r="P603" s="112">
        <v>8.0000000000000002E-3</v>
      </c>
      <c r="Q603" s="112">
        <v>1.0999999999999999E-2</v>
      </c>
      <c r="R603" s="112">
        <v>6.0000000000000001E-3</v>
      </c>
      <c r="S603" s="113">
        <v>8.9999999999999993E-3</v>
      </c>
      <c r="U603" s="125">
        <f t="shared" si="544"/>
        <v>7.7998788972217558E-3</v>
      </c>
      <c r="V603" s="125">
        <f t="shared" si="545"/>
        <v>1.304029507060374E-2</v>
      </c>
      <c r="W603" s="125">
        <f t="shared" si="546"/>
        <v>8.0000000000000002E-3</v>
      </c>
      <c r="X603" s="125">
        <f t="shared" si="547"/>
        <v>9.0600000000000003E-3</v>
      </c>
      <c r="Y603" s="125">
        <f t="shared" si="548"/>
        <v>9.7900000000000001E-3</v>
      </c>
      <c r="Z603" s="125">
        <f t="shared" si="549"/>
        <v>1.0408899848839675E-2</v>
      </c>
      <c r="AB603" s="67">
        <v>1.4999999999999999E-2</v>
      </c>
      <c r="AC603" s="68">
        <v>8.0000000000000002E-3</v>
      </c>
      <c r="AD603" s="69">
        <v>8.0000000000000002E-3</v>
      </c>
      <c r="AE603" s="70">
        <v>1.0999999999999999E-2</v>
      </c>
      <c r="AF603" s="71">
        <v>0</v>
      </c>
      <c r="AG603" s="72">
        <v>3.0000000000000001E-3</v>
      </c>
      <c r="AH603" s="73">
        <v>2E-3</v>
      </c>
      <c r="AI603" s="74">
        <v>3.0000000000000001E-3</v>
      </c>
      <c r="AJ603" s="75">
        <v>2E-3</v>
      </c>
      <c r="AK603" s="76">
        <v>1E-3</v>
      </c>
      <c r="AL603" s="77">
        <v>2E-3</v>
      </c>
    </row>
    <row r="604" spans="1:38" s="1" customFormat="1" x14ac:dyDescent="0.25">
      <c r="A604" s="2"/>
      <c r="B604" s="111" t="s">
        <v>120</v>
      </c>
      <c r="C604" s="112">
        <v>0.15</v>
      </c>
      <c r="D604" s="112">
        <v>0.11700000000000001</v>
      </c>
      <c r="E604" s="112">
        <v>0.14199999999999999</v>
      </c>
      <c r="F604" s="112">
        <v>0.14099999999999999</v>
      </c>
      <c r="G604" s="112">
        <v>0.161</v>
      </c>
      <c r="H604" s="112">
        <v>0.127</v>
      </c>
      <c r="I604" s="112">
        <v>0.14000000000000001</v>
      </c>
      <c r="J604" s="112">
        <v>0.14699999999999999</v>
      </c>
      <c r="K604" s="112">
        <v>0.28000000000000003</v>
      </c>
      <c r="L604" s="112">
        <v>0.16600000000000001</v>
      </c>
      <c r="M604" s="112">
        <v>0.13500000000000001</v>
      </c>
      <c r="N604" s="112">
        <v>0.41199999999999998</v>
      </c>
      <c r="O604" s="112">
        <v>4.2000000000000003E-2</v>
      </c>
      <c r="P604" s="112">
        <v>3.5000000000000003E-2</v>
      </c>
      <c r="Q604" s="112">
        <v>0.14699999999999999</v>
      </c>
      <c r="R604" s="112">
        <v>0.157</v>
      </c>
      <c r="S604" s="113">
        <v>0.151</v>
      </c>
      <c r="U604" s="125">
        <f t="shared" si="544"/>
        <v>0.14371794816231487</v>
      </c>
      <c r="V604" s="125">
        <f t="shared" si="545"/>
        <v>0.1496078595758864</v>
      </c>
      <c r="W604" s="125">
        <f t="shared" si="546"/>
        <v>0.28000000000000003</v>
      </c>
      <c r="X604" s="125">
        <f t="shared" si="547"/>
        <v>0.15019000000000002</v>
      </c>
      <c r="Y604" s="125">
        <f t="shared" si="548"/>
        <v>0.22552999999999998</v>
      </c>
      <c r="Z604" s="125">
        <f t="shared" si="549"/>
        <v>0.14757806742309265</v>
      </c>
      <c r="AB604" s="67">
        <v>0.17</v>
      </c>
      <c r="AC604" s="68">
        <v>0.18</v>
      </c>
      <c r="AD604" s="69">
        <v>0.187</v>
      </c>
      <c r="AE604" s="70">
        <v>0.2</v>
      </c>
      <c r="AF604" s="71">
        <v>7.0000000000000001E-3</v>
      </c>
      <c r="AG604" s="72">
        <v>3.0000000000000001E-3</v>
      </c>
      <c r="AH604" s="73">
        <v>5.0000000000000001E-3</v>
      </c>
      <c r="AI604" s="74">
        <v>8.0000000000000002E-3</v>
      </c>
      <c r="AJ604" s="75">
        <v>2E-3</v>
      </c>
      <c r="AK604" s="76">
        <v>2E-3</v>
      </c>
      <c r="AL604" s="77">
        <v>4.0000000000000001E-3</v>
      </c>
    </row>
    <row r="605" spans="1:38" s="1" customFormat="1" x14ac:dyDescent="0.25">
      <c r="A605" s="2"/>
      <c r="B605" s="111" t="s">
        <v>204</v>
      </c>
      <c r="C605" s="112">
        <v>4.5999999999999999E-2</v>
      </c>
      <c r="D605" s="112">
        <v>6.0000000000000001E-3</v>
      </c>
      <c r="E605" s="112">
        <v>0.03</v>
      </c>
      <c r="F605" s="112">
        <v>3.3000000000000002E-2</v>
      </c>
      <c r="G605" s="112">
        <v>3.7999999999999999E-2</v>
      </c>
      <c r="H605" s="112">
        <v>6.0999999999999999E-2</v>
      </c>
      <c r="I605" s="112">
        <v>4.9000000000000002E-2</v>
      </c>
      <c r="J605" s="112">
        <v>4.7E-2</v>
      </c>
      <c r="K605" s="112">
        <v>4.2000000000000003E-2</v>
      </c>
      <c r="L605" s="112">
        <v>0.04</v>
      </c>
      <c r="M605" s="112">
        <v>3.9E-2</v>
      </c>
      <c r="N605" s="112">
        <v>2.3E-2</v>
      </c>
      <c r="O605" s="112">
        <v>4.8000000000000001E-2</v>
      </c>
      <c r="P605" s="112">
        <v>4.4999999999999998E-2</v>
      </c>
      <c r="Q605" s="112">
        <v>3.7999999999999999E-2</v>
      </c>
      <c r="R605" s="112">
        <v>4.2999999999999997E-2</v>
      </c>
      <c r="S605" s="113">
        <v>0.04</v>
      </c>
      <c r="U605" s="125">
        <f t="shared" si="544"/>
        <v>3.6902912843766893E-2</v>
      </c>
      <c r="V605" s="125">
        <f t="shared" si="545"/>
        <v>4.4896440884405572E-2</v>
      </c>
      <c r="W605" s="125">
        <f t="shared" si="546"/>
        <v>4.2000000000000003E-2</v>
      </c>
      <c r="X605" s="125">
        <f t="shared" si="547"/>
        <v>3.9489999999999997E-2</v>
      </c>
      <c r="Y605" s="125">
        <f t="shared" si="548"/>
        <v>3.4869999999999998E-2</v>
      </c>
      <c r="Z605" s="125">
        <f t="shared" si="549"/>
        <v>4.0918404533028835E-2</v>
      </c>
      <c r="AB605" s="67">
        <v>4.7E-2</v>
      </c>
      <c r="AC605" s="68">
        <v>7.5999999999999998E-2</v>
      </c>
      <c r="AD605" s="69">
        <v>7.0999999999999994E-2</v>
      </c>
      <c r="AE605" s="70">
        <v>7.1999999999999995E-2</v>
      </c>
      <c r="AF605" s="71">
        <v>0.16400000000000001</v>
      </c>
      <c r="AG605" s="72">
        <v>0.192</v>
      </c>
      <c r="AH605" s="73">
        <v>0.16600000000000001</v>
      </c>
      <c r="AI605" s="74">
        <v>0.16700000000000001</v>
      </c>
      <c r="AJ605" s="75">
        <v>0.158</v>
      </c>
      <c r="AK605" s="76">
        <v>0.16900000000000001</v>
      </c>
      <c r="AL605" s="77">
        <v>0.14499999999999999</v>
      </c>
    </row>
    <row r="606" spans="1:38" s="1" customFormat="1" x14ac:dyDescent="0.25">
      <c r="A606" s="2"/>
      <c r="B606" s="111" t="s">
        <v>49</v>
      </c>
      <c r="C606" s="112">
        <v>9.9000000000000005E-2</v>
      </c>
      <c r="D606" s="112">
        <v>1.4E-2</v>
      </c>
      <c r="E606" s="112">
        <v>0.11799999999999999</v>
      </c>
      <c r="F606" s="112">
        <v>8.7999999999999995E-2</v>
      </c>
      <c r="G606" s="112">
        <v>7.1999999999999995E-2</v>
      </c>
      <c r="H606" s="112">
        <v>0.10299999999999999</v>
      </c>
      <c r="I606" s="112">
        <v>8.2000000000000003E-2</v>
      </c>
      <c r="J606" s="112">
        <v>8.2000000000000003E-2</v>
      </c>
      <c r="K606" s="112">
        <v>4.8000000000000001E-2</v>
      </c>
      <c r="L606" s="112">
        <v>6.5000000000000002E-2</v>
      </c>
      <c r="M606" s="112">
        <v>0.10199999999999999</v>
      </c>
      <c r="N606" s="112">
        <v>7.9000000000000001E-2</v>
      </c>
      <c r="O606" s="112">
        <v>8.5000000000000006E-2</v>
      </c>
      <c r="P606" s="112">
        <v>8.5000000000000006E-2</v>
      </c>
      <c r="Q606" s="112">
        <v>8.4000000000000005E-2</v>
      </c>
      <c r="R606" s="112">
        <v>8.3000000000000004E-2</v>
      </c>
      <c r="S606" s="113">
        <v>8.3000000000000004E-2</v>
      </c>
      <c r="U606" s="125">
        <f t="shared" si="544"/>
        <v>9.2134341429347108E-2</v>
      </c>
      <c r="V606" s="125">
        <f t="shared" si="545"/>
        <v>8.007583053186719E-2</v>
      </c>
      <c r="W606" s="125">
        <f t="shared" si="546"/>
        <v>4.8000000000000001E-2</v>
      </c>
      <c r="X606" s="125">
        <f t="shared" si="547"/>
        <v>8.387E-2</v>
      </c>
      <c r="Y606" s="125">
        <f t="shared" si="548"/>
        <v>8.2000000000000003E-2</v>
      </c>
      <c r="Z606" s="125">
        <f t="shared" si="549"/>
        <v>8.5841598493862262E-2</v>
      </c>
      <c r="AB606" s="67">
        <v>6.6000000000000003E-2</v>
      </c>
      <c r="AC606" s="68">
        <v>6.8000000000000005E-2</v>
      </c>
      <c r="AD606" s="69">
        <v>5.1999999999999998E-2</v>
      </c>
      <c r="AE606" s="70">
        <v>5.1999999999999998E-2</v>
      </c>
      <c r="AF606" s="71">
        <v>7.6999999999999999E-2</v>
      </c>
      <c r="AG606" s="72">
        <v>5.8999999999999997E-2</v>
      </c>
      <c r="AH606" s="73">
        <v>8.2000000000000003E-2</v>
      </c>
      <c r="AI606" s="74">
        <v>6.0999999999999999E-2</v>
      </c>
      <c r="AJ606" s="75">
        <v>6.6000000000000003E-2</v>
      </c>
      <c r="AK606" s="76">
        <v>5.1999999999999998E-2</v>
      </c>
      <c r="AL606" s="77">
        <v>6.9000000000000006E-2</v>
      </c>
    </row>
    <row r="607" spans="1:38" s="1" customFormat="1" x14ac:dyDescent="0.25">
      <c r="B607" s="114" t="s">
        <v>10</v>
      </c>
      <c r="C607" s="115">
        <v>1</v>
      </c>
      <c r="D607" s="115">
        <v>1</v>
      </c>
      <c r="E607" s="115">
        <v>1</v>
      </c>
      <c r="F607" s="115">
        <v>1</v>
      </c>
      <c r="G607" s="115">
        <v>1</v>
      </c>
      <c r="H607" s="115">
        <v>1</v>
      </c>
      <c r="I607" s="115">
        <v>1</v>
      </c>
      <c r="J607" s="115">
        <v>1</v>
      </c>
      <c r="K607" s="115">
        <v>1</v>
      </c>
      <c r="L607" s="115">
        <v>1</v>
      </c>
      <c r="M607" s="115">
        <v>1</v>
      </c>
      <c r="N607" s="115">
        <v>1</v>
      </c>
      <c r="O607" s="115">
        <v>1</v>
      </c>
      <c r="P607" s="115">
        <v>1</v>
      </c>
      <c r="Q607" s="115">
        <v>1</v>
      </c>
      <c r="R607" s="115">
        <v>1</v>
      </c>
      <c r="S607" s="116">
        <v>1</v>
      </c>
      <c r="U607" s="126">
        <f>SUM(U596:U606)</f>
        <v>0.99960374873773861</v>
      </c>
      <c r="V607" s="126">
        <f t="shared" ref="V607:Z607" si="550">SUM(V596:V606)</f>
        <v>0.99982099345039199</v>
      </c>
      <c r="W607" s="126">
        <f t="shared" si="550"/>
        <v>1.0000000000000002</v>
      </c>
      <c r="X607" s="126">
        <f t="shared" si="550"/>
        <v>0.99902000000000002</v>
      </c>
      <c r="Y607" s="126">
        <f t="shared" si="550"/>
        <v>0.99999999999999978</v>
      </c>
      <c r="Z607" s="126">
        <f t="shared" si="550"/>
        <v>0.99959669927324546</v>
      </c>
      <c r="AB607" s="84">
        <v>1</v>
      </c>
      <c r="AC607" s="85">
        <v>1</v>
      </c>
      <c r="AD607" s="86">
        <v>1</v>
      </c>
      <c r="AE607" s="87">
        <v>1</v>
      </c>
      <c r="AF607" s="88">
        <v>1</v>
      </c>
      <c r="AG607" s="89">
        <v>1</v>
      </c>
      <c r="AH607" s="90">
        <v>1</v>
      </c>
      <c r="AI607" s="91">
        <v>1</v>
      </c>
      <c r="AJ607" s="92">
        <v>1</v>
      </c>
      <c r="AK607" s="93">
        <v>1</v>
      </c>
      <c r="AL607" s="94">
        <v>1</v>
      </c>
    </row>
    <row r="608" spans="1:38" s="5" customFormat="1" ht="11.25" x14ac:dyDescent="0.25">
      <c r="B608" s="106" t="s">
        <v>50</v>
      </c>
      <c r="C608" s="107"/>
      <c r="D608" s="107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AB608" s="107"/>
      <c r="AC608" s="107"/>
      <c r="AD608" s="107"/>
    </row>
    <row r="609" spans="1:38" s="5" customFormat="1" ht="11.25" x14ac:dyDescent="0.25">
      <c r="B609" s="106" t="s">
        <v>51</v>
      </c>
      <c r="C609" s="107"/>
      <c r="D609" s="107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AB609" s="107"/>
      <c r="AC609" s="107"/>
      <c r="AD609" s="107"/>
    </row>
    <row r="610" spans="1:38" s="105" customFormat="1" x14ac:dyDescent="0.25"/>
    <row r="611" spans="1:38" s="105" customFormat="1" x14ac:dyDescent="0.25">
      <c r="B611" s="105" t="s">
        <v>205</v>
      </c>
    </row>
    <row r="612" spans="1:38" s="105" customFormat="1" x14ac:dyDescent="0.25">
      <c r="B612" s="105" t="s">
        <v>206</v>
      </c>
    </row>
    <row r="613" spans="1:38" x14ac:dyDescent="0.25">
      <c r="B613" s="5" t="s">
        <v>3</v>
      </c>
    </row>
    <row r="614" spans="1:38" x14ac:dyDescent="0.25">
      <c r="A614" s="104"/>
      <c r="B614" s="7"/>
      <c r="C614" s="167" t="s">
        <v>4</v>
      </c>
      <c r="D614" s="168"/>
      <c r="E614" s="168"/>
      <c r="F614" s="169"/>
      <c r="G614" s="167" t="s">
        <v>5</v>
      </c>
      <c r="H614" s="168"/>
      <c r="I614" s="168"/>
      <c r="J614" s="169"/>
      <c r="K614" s="170" t="s">
        <v>6</v>
      </c>
      <c r="L614" s="172" t="s">
        <v>7</v>
      </c>
      <c r="M614" s="173"/>
      <c r="N614" s="172" t="s">
        <v>8</v>
      </c>
      <c r="O614" s="174"/>
      <c r="P614" s="174"/>
      <c r="Q614" s="172" t="s">
        <v>9</v>
      </c>
      <c r="R614" s="173"/>
      <c r="S614" s="102" t="s">
        <v>10</v>
      </c>
      <c r="U614" s="123" t="s">
        <v>10</v>
      </c>
      <c r="V614" s="123" t="s">
        <v>10</v>
      </c>
      <c r="W614" s="123" t="s">
        <v>10</v>
      </c>
      <c r="X614" s="123" t="s">
        <v>10</v>
      </c>
      <c r="Y614" s="123" t="s">
        <v>10</v>
      </c>
      <c r="Z614" s="123" t="s">
        <v>10</v>
      </c>
      <c r="AB614" s="8" t="s">
        <v>10</v>
      </c>
      <c r="AC614" s="16" t="s">
        <v>10</v>
      </c>
      <c r="AD614" s="17" t="s">
        <v>10</v>
      </c>
      <c r="AE614" s="18" t="s">
        <v>10</v>
      </c>
      <c r="AF614" s="19" t="s">
        <v>10</v>
      </c>
      <c r="AG614" s="20" t="s">
        <v>10</v>
      </c>
      <c r="AH614" s="21" t="s">
        <v>10</v>
      </c>
      <c r="AI614" s="1"/>
      <c r="AJ614" s="1"/>
      <c r="AK614" s="1"/>
      <c r="AL614" s="1"/>
    </row>
    <row r="615" spans="1:38" ht="22.5" x14ac:dyDescent="0.25">
      <c r="A615" s="104"/>
      <c r="B615" s="9"/>
      <c r="C615" s="10" t="s">
        <v>11</v>
      </c>
      <c r="D615" s="10" t="s">
        <v>12</v>
      </c>
      <c r="E615" s="10" t="s">
        <v>13</v>
      </c>
      <c r="F615" s="11" t="s">
        <v>14</v>
      </c>
      <c r="G615" s="12" t="s">
        <v>15</v>
      </c>
      <c r="H615" s="12" t="s">
        <v>16</v>
      </c>
      <c r="I615" s="10" t="s">
        <v>17</v>
      </c>
      <c r="J615" s="11" t="s">
        <v>18</v>
      </c>
      <c r="K615" s="171"/>
      <c r="L615" s="10" t="s">
        <v>19</v>
      </c>
      <c r="M615" s="10" t="s">
        <v>20</v>
      </c>
      <c r="N615" s="10" t="s">
        <v>21</v>
      </c>
      <c r="O615" s="10" t="s">
        <v>22</v>
      </c>
      <c r="P615" s="10" t="s">
        <v>23</v>
      </c>
      <c r="Q615" s="10" t="s">
        <v>24</v>
      </c>
      <c r="R615" s="10" t="s">
        <v>25</v>
      </c>
      <c r="S615" s="103" t="s">
        <v>26</v>
      </c>
      <c r="U615" s="124" t="s">
        <v>4</v>
      </c>
      <c r="V615" s="124" t="s">
        <v>5</v>
      </c>
      <c r="W615" s="124" t="s">
        <v>27</v>
      </c>
      <c r="X615" s="124" t="s">
        <v>7</v>
      </c>
      <c r="Y615" s="124" t="s">
        <v>8</v>
      </c>
      <c r="Z615" s="124"/>
      <c r="AB615" s="13" t="s">
        <v>28</v>
      </c>
      <c r="AC615" s="33" t="s">
        <v>29</v>
      </c>
      <c r="AD615" s="34" t="s">
        <v>30</v>
      </c>
      <c r="AE615" s="35" t="s">
        <v>31</v>
      </c>
      <c r="AF615" s="36" t="s">
        <v>32</v>
      </c>
      <c r="AG615" s="15" t="s">
        <v>33</v>
      </c>
      <c r="AH615" s="37" t="s">
        <v>34</v>
      </c>
      <c r="AI615" s="1"/>
      <c r="AJ615" s="1"/>
      <c r="AK615" s="1"/>
      <c r="AL615" s="1"/>
    </row>
    <row r="616" spans="1:38" s="1" customFormat="1" x14ac:dyDescent="0.25">
      <c r="A616" s="2"/>
      <c r="B616" s="108" t="s">
        <v>207</v>
      </c>
      <c r="C616" s="109">
        <v>0.29399999999999998</v>
      </c>
      <c r="D616" s="109">
        <v>0.126</v>
      </c>
      <c r="E616" s="109">
        <v>0.29399999999999998</v>
      </c>
      <c r="F616" s="109">
        <v>0.26100000000000001</v>
      </c>
      <c r="G616" s="109">
        <v>0.186</v>
      </c>
      <c r="H616" s="109">
        <v>0.221</v>
      </c>
      <c r="I616" s="109">
        <v>0.224</v>
      </c>
      <c r="J616" s="109">
        <v>0.20499999999999999</v>
      </c>
      <c r="K616" s="109">
        <v>0.41699999999999998</v>
      </c>
      <c r="L616" s="109">
        <v>0.25</v>
      </c>
      <c r="M616" s="109">
        <v>0.23599999999999999</v>
      </c>
      <c r="N616" s="109">
        <v>0.28999999999999998</v>
      </c>
      <c r="O616" s="109">
        <v>0.21299999999999999</v>
      </c>
      <c r="P616" s="109">
        <v>0.23699999999999999</v>
      </c>
      <c r="Q616" s="109">
        <v>0.248</v>
      </c>
      <c r="R616" s="109">
        <v>0.23499999999999999</v>
      </c>
      <c r="S616" s="110">
        <v>0.24299999999999999</v>
      </c>
      <c r="U616" s="125">
        <f>+(C616*$C$1)+(D616*$D$1)+(E616*$E$1)</f>
        <v>0.27159773941480608</v>
      </c>
      <c r="V616" s="125">
        <f>+(G616*$G$1)+(H616*$H$1)+(I616*$I$1)</f>
        <v>0.20186641371355635</v>
      </c>
      <c r="W616" s="125">
        <f>+(K616*$K$1)</f>
        <v>0.41699999999999998</v>
      </c>
      <c r="X616" s="125">
        <f>+(L616*$L$1)+(M616*$M$1)</f>
        <v>0.24285999999999999</v>
      </c>
      <c r="Y616" s="125">
        <f>+(N616*$N$1)+(O616*$O$1)+(P616*$P$1)</f>
        <v>0.25653999999999999</v>
      </c>
      <c r="Z616" s="125">
        <f>+(C616*$C$2)+(D616*$D$2)+(E616*$E$2)+(G616*$G$2)+(H616*$H$2)+(I616*$I$2)+(K616*$K$2)</f>
        <v>0.23793873010037137</v>
      </c>
      <c r="AB616" s="49">
        <v>0.20499999999999999</v>
      </c>
      <c r="AC616" s="50">
        <v>0.2</v>
      </c>
      <c r="AD616" s="51">
        <v>0.254</v>
      </c>
      <c r="AE616" s="52">
        <v>0.26900000000000002</v>
      </c>
      <c r="AF616" s="53">
        <v>0.25</v>
      </c>
      <c r="AG616" s="54">
        <v>0.23400000000000001</v>
      </c>
      <c r="AH616" s="55">
        <v>0.25800000000000001</v>
      </c>
    </row>
    <row r="617" spans="1:38" s="1" customFormat="1" x14ac:dyDescent="0.25">
      <c r="A617" s="2"/>
      <c r="B617" s="111" t="s">
        <v>208</v>
      </c>
      <c r="C617" s="112">
        <v>0.17199999999999999</v>
      </c>
      <c r="D617" s="112">
        <v>0.31900000000000001</v>
      </c>
      <c r="E617" s="112">
        <v>0.20799999999999999</v>
      </c>
      <c r="F617" s="112">
        <v>0.21099999999999999</v>
      </c>
      <c r="G617" s="112">
        <v>0.22900000000000001</v>
      </c>
      <c r="H617" s="112">
        <v>0.28199999999999997</v>
      </c>
      <c r="I617" s="112">
        <v>0.254</v>
      </c>
      <c r="J617" s="112">
        <v>0.249</v>
      </c>
      <c r="K617" s="112">
        <v>0.19500000000000001</v>
      </c>
      <c r="L617" s="112">
        <v>0.221</v>
      </c>
      <c r="M617" s="112">
        <v>0.23300000000000001</v>
      </c>
      <c r="N617" s="112">
        <v>0.25700000000000001</v>
      </c>
      <c r="O617" s="112">
        <v>0.22700000000000001</v>
      </c>
      <c r="P617" s="112">
        <v>0.19800000000000001</v>
      </c>
      <c r="Q617" s="112">
        <v>0.22800000000000001</v>
      </c>
      <c r="R617" s="112">
        <v>0.22600000000000001</v>
      </c>
      <c r="S617" s="113">
        <v>0.22700000000000001</v>
      </c>
      <c r="U617" s="125">
        <f>+(C617*$C$1)+(D617*$D$1)+(E617*$E$1)</f>
        <v>0.20006921308578668</v>
      </c>
      <c r="V617" s="125">
        <f>+(G617*$G$1)+(H617*$H$1)+(I617*$I$1)</f>
        <v>0.24480391586427297</v>
      </c>
      <c r="W617" s="125">
        <f>+(K617*$K$1)</f>
        <v>0.19500000000000001</v>
      </c>
      <c r="X617" s="125">
        <f>+(L617*$L$1)+(M617*$M$1)</f>
        <v>0.22711999999999999</v>
      </c>
      <c r="Y617" s="125">
        <f>+(N617*$N$1)+(O617*$O$1)+(P617*$P$1)</f>
        <v>0.23591000000000001</v>
      </c>
      <c r="Z617" s="125">
        <f>+(C617*$C$2)+(D617*$D$2)+(E617*$E$2)+(G617*$G$2)+(H617*$H$2)+(I617*$I$2)+(K617*$K$2)</f>
        <v>0.22226600017501807</v>
      </c>
      <c r="AB617" s="67">
        <v>0.21099999999999999</v>
      </c>
      <c r="AC617" s="68">
        <v>0.219</v>
      </c>
      <c r="AD617" s="69">
        <v>0.24199999999999999</v>
      </c>
      <c r="AE617" s="70">
        <v>0.24099999999999999</v>
      </c>
      <c r="AF617" s="71">
        <v>0.23599999999999999</v>
      </c>
      <c r="AG617" s="72">
        <v>0.245</v>
      </c>
      <c r="AH617" s="73">
        <v>0.23300000000000001</v>
      </c>
    </row>
    <row r="618" spans="1:38" s="1" customFormat="1" x14ac:dyDescent="0.25">
      <c r="A618" s="2"/>
      <c r="B618" s="111" t="s">
        <v>209</v>
      </c>
      <c r="C618" s="112">
        <v>0.26200000000000001</v>
      </c>
      <c r="D618" s="112">
        <v>0.313</v>
      </c>
      <c r="E618" s="112">
        <v>0.22800000000000001</v>
      </c>
      <c r="F618" s="112">
        <v>0.26200000000000001</v>
      </c>
      <c r="G618" s="112">
        <v>0.32</v>
      </c>
      <c r="H618" s="112">
        <v>0.23400000000000001</v>
      </c>
      <c r="I618" s="112">
        <v>0.23799999999999999</v>
      </c>
      <c r="J618" s="112">
        <v>0.27700000000000002</v>
      </c>
      <c r="K618" s="112">
        <v>0.09</v>
      </c>
      <c r="L618" s="112">
        <v>0.249</v>
      </c>
      <c r="M618" s="112">
        <v>0.27200000000000002</v>
      </c>
      <c r="N618" s="112">
        <v>0.246</v>
      </c>
      <c r="O618" s="112">
        <v>0.29299999999999998</v>
      </c>
      <c r="P618" s="112">
        <v>0.22900000000000001</v>
      </c>
      <c r="Q618" s="112">
        <v>0.26800000000000002</v>
      </c>
      <c r="R618" s="112">
        <v>0.247</v>
      </c>
      <c r="S618" s="113">
        <v>0.26</v>
      </c>
      <c r="U618" s="125">
        <f t="shared" ref="U618:U620" si="551">+(C618*$C$1)+(D618*$D$1)+(E618*$E$1)</f>
        <v>0.26080385312387588</v>
      </c>
      <c r="V618" s="125">
        <f t="shared" ref="V618:V620" si="552">+(G618*$G$1)+(H618*$H$1)+(I618*$I$1)</f>
        <v>0.28388709128274764</v>
      </c>
      <c r="W618" s="125">
        <f t="shared" ref="W618:W620" si="553">+(K618*$K$1)</f>
        <v>0.09</v>
      </c>
      <c r="X618" s="125">
        <f t="shared" ref="X618:X620" si="554">+(L618*$L$1)+(M618*$M$1)</f>
        <v>0.26073000000000002</v>
      </c>
      <c r="Y618" s="125">
        <f t="shared" ref="Y618:Y620" si="555">+(N618*$N$1)+(O618*$O$1)+(P618*$P$1)</f>
        <v>0.25606000000000001</v>
      </c>
      <c r="Z618" s="125">
        <f t="shared" ref="Z618:Z620" si="556">+(C618*$C$2)+(D618*$D$2)+(E618*$E$2)+(G618*$G$2)+(H618*$H$2)+(I618*$I$2)+(K618*$K$2)</f>
        <v>0.27103796746445219</v>
      </c>
      <c r="AB618" s="67">
        <v>0.31900000000000001</v>
      </c>
      <c r="AC618" s="68">
        <v>0.27600000000000002</v>
      </c>
      <c r="AD618" s="69">
        <v>0.222</v>
      </c>
      <c r="AE618" s="70">
        <v>0.27</v>
      </c>
      <c r="AF618" s="71">
        <v>0.246</v>
      </c>
      <c r="AG618" s="72">
        <v>0.253</v>
      </c>
      <c r="AH618" s="73">
        <v>0.24199999999999999</v>
      </c>
    </row>
    <row r="619" spans="1:38" s="1" customFormat="1" x14ac:dyDescent="0.25">
      <c r="A619" s="2"/>
      <c r="B619" s="111" t="s">
        <v>210</v>
      </c>
      <c r="C619" s="112">
        <v>0.17599999999999999</v>
      </c>
      <c r="D619" s="112">
        <v>0.21099999999999999</v>
      </c>
      <c r="E619" s="112">
        <v>0.156</v>
      </c>
      <c r="F619" s="112">
        <v>0.17699999999999999</v>
      </c>
      <c r="G619" s="112">
        <v>0.15</v>
      </c>
      <c r="H619" s="112">
        <v>0.152</v>
      </c>
      <c r="I619" s="112">
        <v>0.19400000000000001</v>
      </c>
      <c r="J619" s="112">
        <v>0.16300000000000001</v>
      </c>
      <c r="K619" s="112">
        <v>0.25800000000000001</v>
      </c>
      <c r="L619" s="112">
        <v>0.18</v>
      </c>
      <c r="M619" s="112">
        <v>0.16900000000000001</v>
      </c>
      <c r="N619" s="112">
        <v>0.156</v>
      </c>
      <c r="O619" s="112">
        <v>0.193</v>
      </c>
      <c r="P619" s="112">
        <v>0.16800000000000001</v>
      </c>
      <c r="Q619" s="112">
        <v>0.159</v>
      </c>
      <c r="R619" s="112">
        <v>0.20300000000000001</v>
      </c>
      <c r="S619" s="113">
        <v>0.17499999999999999</v>
      </c>
      <c r="U619" s="125">
        <f t="shared" si="551"/>
        <v>0.17596311813650312</v>
      </c>
      <c r="V619" s="125">
        <f t="shared" si="552"/>
        <v>0.16147517407290596</v>
      </c>
      <c r="W619" s="125">
        <f t="shared" si="553"/>
        <v>0.25800000000000001</v>
      </c>
      <c r="X619" s="125">
        <f t="shared" si="554"/>
        <v>0.17438999999999999</v>
      </c>
      <c r="Y619" s="125">
        <f t="shared" si="555"/>
        <v>0.16925000000000001</v>
      </c>
      <c r="Z619" s="125">
        <f t="shared" si="556"/>
        <v>0.16927595072474361</v>
      </c>
      <c r="AB619" s="67">
        <v>0.17299999999999999</v>
      </c>
      <c r="AC619" s="68">
        <v>0.19700000000000001</v>
      </c>
      <c r="AD619" s="69">
        <v>0.158</v>
      </c>
      <c r="AE619" s="70">
        <v>0.14899999999999999</v>
      </c>
      <c r="AF619" s="71">
        <v>0.155</v>
      </c>
      <c r="AG619" s="72">
        <v>0.161</v>
      </c>
      <c r="AH619" s="73">
        <v>0.16800000000000001</v>
      </c>
    </row>
    <row r="620" spans="1:38" s="1" customFormat="1" x14ac:dyDescent="0.25">
      <c r="A620" s="2"/>
      <c r="B620" s="111" t="s">
        <v>211</v>
      </c>
      <c r="C620" s="112">
        <v>9.6000000000000002E-2</v>
      </c>
      <c r="D620" s="112">
        <v>3.1E-2</v>
      </c>
      <c r="E620" s="112">
        <v>0.114</v>
      </c>
      <c r="F620" s="112">
        <v>8.8999999999999996E-2</v>
      </c>
      <c r="G620" s="112">
        <v>0.115</v>
      </c>
      <c r="H620" s="112">
        <v>0.112</v>
      </c>
      <c r="I620" s="112">
        <v>0.09</v>
      </c>
      <c r="J620" s="112">
        <v>0.107</v>
      </c>
      <c r="K620" s="112">
        <v>0.04</v>
      </c>
      <c r="L620" s="112">
        <v>9.9000000000000005E-2</v>
      </c>
      <c r="M620" s="112">
        <v>0.09</v>
      </c>
      <c r="N620" s="112">
        <v>5.0999999999999997E-2</v>
      </c>
      <c r="O620" s="112">
        <v>7.3999999999999996E-2</v>
      </c>
      <c r="P620" s="112">
        <v>0.16700000000000001</v>
      </c>
      <c r="Q620" s="112">
        <v>9.8000000000000004E-2</v>
      </c>
      <c r="R620" s="112">
        <v>8.8999999999999996E-2</v>
      </c>
      <c r="S620" s="113">
        <v>9.5000000000000001E-2</v>
      </c>
      <c r="U620" s="125">
        <f t="shared" si="551"/>
        <v>9.1566076239028155E-2</v>
      </c>
      <c r="V620" s="125">
        <f t="shared" si="552"/>
        <v>0.10814641161612493</v>
      </c>
      <c r="W620" s="125">
        <f t="shared" si="553"/>
        <v>0.04</v>
      </c>
      <c r="X620" s="125">
        <f t="shared" si="554"/>
        <v>9.4409999999999994E-2</v>
      </c>
      <c r="Y620" s="125">
        <f t="shared" si="555"/>
        <v>8.2029999999999992E-2</v>
      </c>
      <c r="Z620" s="125">
        <f t="shared" si="556"/>
        <v>9.9454564756216779E-2</v>
      </c>
      <c r="AB620" s="67">
        <v>9.1999999999999998E-2</v>
      </c>
      <c r="AC620" s="68">
        <v>0.108</v>
      </c>
      <c r="AD620" s="69">
        <v>0.124</v>
      </c>
      <c r="AE620" s="70">
        <v>7.0999999999999994E-2</v>
      </c>
      <c r="AF620" s="71">
        <v>0.113</v>
      </c>
      <c r="AG620" s="72">
        <v>0.107</v>
      </c>
      <c r="AH620" s="73">
        <v>9.9000000000000005E-2</v>
      </c>
    </row>
    <row r="621" spans="1:38" s="1" customFormat="1" x14ac:dyDescent="0.25">
      <c r="B621" s="114" t="s">
        <v>10</v>
      </c>
      <c r="C621" s="115">
        <v>1</v>
      </c>
      <c r="D621" s="115">
        <v>1</v>
      </c>
      <c r="E621" s="115">
        <v>1</v>
      </c>
      <c r="F621" s="115">
        <v>1</v>
      </c>
      <c r="G621" s="115">
        <v>1</v>
      </c>
      <c r="H621" s="115">
        <v>1</v>
      </c>
      <c r="I621" s="115">
        <v>1</v>
      </c>
      <c r="J621" s="115">
        <v>1</v>
      </c>
      <c r="K621" s="115">
        <v>1</v>
      </c>
      <c r="L621" s="115">
        <v>1</v>
      </c>
      <c r="M621" s="115">
        <v>1</v>
      </c>
      <c r="N621" s="115">
        <v>1</v>
      </c>
      <c r="O621" s="115">
        <v>1</v>
      </c>
      <c r="P621" s="115">
        <v>1</v>
      </c>
      <c r="Q621" s="115">
        <v>1</v>
      </c>
      <c r="R621" s="115">
        <v>1</v>
      </c>
      <c r="S621" s="116">
        <v>1</v>
      </c>
      <c r="U621" s="126">
        <f>SUM(U616:U620)</f>
        <v>0.99999999999999989</v>
      </c>
      <c r="V621" s="126">
        <f t="shared" ref="V621:Z621" si="557">SUM(V616:V620)</f>
        <v>1.0001790065496077</v>
      </c>
      <c r="W621" s="126">
        <f t="shared" si="557"/>
        <v>1</v>
      </c>
      <c r="X621" s="126">
        <f t="shared" si="557"/>
        <v>0.99951000000000001</v>
      </c>
      <c r="Y621" s="126">
        <f t="shared" si="557"/>
        <v>0.99978999999999996</v>
      </c>
      <c r="Z621" s="126">
        <f t="shared" si="557"/>
        <v>0.99997321322080213</v>
      </c>
      <c r="AB621" s="84">
        <v>1</v>
      </c>
      <c r="AC621" s="85">
        <v>1</v>
      </c>
      <c r="AD621" s="86">
        <v>1</v>
      </c>
      <c r="AE621" s="87">
        <v>1</v>
      </c>
      <c r="AF621" s="88">
        <v>1</v>
      </c>
      <c r="AG621" s="89">
        <v>1</v>
      </c>
      <c r="AH621" s="90">
        <v>1</v>
      </c>
    </row>
    <row r="622" spans="1:38" s="5" customFormat="1" ht="11.25" x14ac:dyDescent="0.25">
      <c r="B622" s="106" t="s">
        <v>50</v>
      </c>
      <c r="C622" s="107"/>
      <c r="D622" s="107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</row>
    <row r="623" spans="1:38" s="5" customFormat="1" ht="11.25" x14ac:dyDescent="0.25">
      <c r="B623" s="106" t="s">
        <v>51</v>
      </c>
      <c r="C623" s="107"/>
      <c r="D623" s="107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</row>
    <row r="624" spans="1:38" s="105" customFormat="1" x14ac:dyDescent="0.25"/>
    <row r="625" spans="1:34" s="105" customFormat="1" x14ac:dyDescent="0.25">
      <c r="B625" s="105" t="s">
        <v>212</v>
      </c>
    </row>
    <row r="626" spans="1:34" s="105" customFormat="1" x14ac:dyDescent="0.25">
      <c r="B626" s="105" t="s">
        <v>213</v>
      </c>
    </row>
    <row r="627" spans="1:34" x14ac:dyDescent="0.25">
      <c r="B627" s="5" t="s">
        <v>3</v>
      </c>
    </row>
    <row r="628" spans="1:34" x14ac:dyDescent="0.25">
      <c r="A628" s="104"/>
      <c r="B628" s="7"/>
      <c r="C628" s="167" t="s">
        <v>4</v>
      </c>
      <c r="D628" s="168"/>
      <c r="E628" s="168"/>
      <c r="F628" s="169"/>
      <c r="G628" s="167" t="s">
        <v>5</v>
      </c>
      <c r="H628" s="168"/>
      <c r="I628" s="168"/>
      <c r="J628" s="169"/>
      <c r="K628" s="170" t="s">
        <v>6</v>
      </c>
      <c r="L628" s="172" t="s">
        <v>7</v>
      </c>
      <c r="M628" s="173"/>
      <c r="N628" s="172" t="s">
        <v>8</v>
      </c>
      <c r="O628" s="174"/>
      <c r="P628" s="174"/>
      <c r="Q628" s="172" t="s">
        <v>9</v>
      </c>
      <c r="R628" s="173"/>
      <c r="S628" s="102" t="s">
        <v>10</v>
      </c>
      <c r="U628" s="123" t="s">
        <v>10</v>
      </c>
      <c r="V628" s="123" t="s">
        <v>10</v>
      </c>
      <c r="W628" s="123" t="s">
        <v>10</v>
      </c>
      <c r="X628" s="123" t="s">
        <v>10</v>
      </c>
      <c r="Y628" s="123" t="s">
        <v>10</v>
      </c>
      <c r="Z628" s="123" t="s">
        <v>10</v>
      </c>
      <c r="AB628" s="8" t="s">
        <v>10</v>
      </c>
      <c r="AC628" s="16" t="s">
        <v>10</v>
      </c>
      <c r="AD628" s="17" t="s">
        <v>10</v>
      </c>
      <c r="AE628" s="18" t="s">
        <v>10</v>
      </c>
      <c r="AF628" s="19" t="s">
        <v>10</v>
      </c>
      <c r="AG628" s="20" t="s">
        <v>10</v>
      </c>
      <c r="AH628" s="21" t="s">
        <v>10</v>
      </c>
    </row>
    <row r="629" spans="1:34" ht="22.5" x14ac:dyDescent="0.25">
      <c r="A629" s="104"/>
      <c r="B629" s="9"/>
      <c r="C629" s="10" t="s">
        <v>11</v>
      </c>
      <c r="D629" s="10" t="s">
        <v>12</v>
      </c>
      <c r="E629" s="10" t="s">
        <v>13</v>
      </c>
      <c r="F629" s="11" t="s">
        <v>14</v>
      </c>
      <c r="G629" s="12" t="s">
        <v>15</v>
      </c>
      <c r="H629" s="12" t="s">
        <v>16</v>
      </c>
      <c r="I629" s="10" t="s">
        <v>17</v>
      </c>
      <c r="J629" s="11" t="s">
        <v>18</v>
      </c>
      <c r="K629" s="171"/>
      <c r="L629" s="10" t="s">
        <v>19</v>
      </c>
      <c r="M629" s="10" t="s">
        <v>20</v>
      </c>
      <c r="N629" s="10" t="s">
        <v>21</v>
      </c>
      <c r="O629" s="10" t="s">
        <v>22</v>
      </c>
      <c r="P629" s="10" t="s">
        <v>23</v>
      </c>
      <c r="Q629" s="10" t="s">
        <v>24</v>
      </c>
      <c r="R629" s="10" t="s">
        <v>25</v>
      </c>
      <c r="S629" s="103" t="s">
        <v>26</v>
      </c>
      <c r="U629" s="124" t="s">
        <v>4</v>
      </c>
      <c r="V629" s="124" t="s">
        <v>5</v>
      </c>
      <c r="W629" s="124" t="s">
        <v>27</v>
      </c>
      <c r="X629" s="124" t="s">
        <v>7</v>
      </c>
      <c r="Y629" s="124" t="s">
        <v>8</v>
      </c>
      <c r="Z629" s="124"/>
      <c r="AB629" s="13" t="s">
        <v>28</v>
      </c>
      <c r="AC629" s="33" t="s">
        <v>29</v>
      </c>
      <c r="AD629" s="34" t="s">
        <v>30</v>
      </c>
      <c r="AE629" s="35" t="s">
        <v>31</v>
      </c>
      <c r="AF629" s="36" t="s">
        <v>32</v>
      </c>
      <c r="AG629" s="15" t="s">
        <v>33</v>
      </c>
      <c r="AH629" s="37" t="s">
        <v>34</v>
      </c>
    </row>
    <row r="630" spans="1:34" s="1" customFormat="1" x14ac:dyDescent="0.25">
      <c r="A630" s="2"/>
      <c r="B630" s="118" t="s">
        <v>214</v>
      </c>
      <c r="C630" s="109">
        <v>0.27300000000000002</v>
      </c>
      <c r="D630" s="109">
        <v>0.156</v>
      </c>
      <c r="E630" s="109">
        <v>0.20799999999999999</v>
      </c>
      <c r="F630" s="109">
        <v>0.23100000000000001</v>
      </c>
      <c r="G630" s="109">
        <v>0.26200000000000001</v>
      </c>
      <c r="H630" s="109">
        <v>0.26500000000000001</v>
      </c>
      <c r="I630" s="109">
        <v>0.28799999999999998</v>
      </c>
      <c r="J630" s="109">
        <v>0.27</v>
      </c>
      <c r="K630" s="109">
        <v>0.09</v>
      </c>
      <c r="L630" s="109">
        <v>0.27400000000000002</v>
      </c>
      <c r="M630" s="109">
        <v>0.21</v>
      </c>
      <c r="N630" s="109">
        <v>0.17499999999999999</v>
      </c>
      <c r="O630" s="109">
        <v>0.17299999999999999</v>
      </c>
      <c r="P630" s="109">
        <v>0.40799999999999997</v>
      </c>
      <c r="Q630" s="109">
        <v>0.25700000000000001</v>
      </c>
      <c r="R630" s="109">
        <v>0.216</v>
      </c>
      <c r="S630" s="110">
        <v>0.24199999999999999</v>
      </c>
      <c r="U630" s="125">
        <f>+(C630*$C$1)+(D630*$D$1)+(E630*$E$1)</f>
        <v>0.24211036233629299</v>
      </c>
      <c r="V630" s="125">
        <f>+(G630*$G$1)+(H630*$H$1)+(I630*$I$1)</f>
        <v>0.26910625113327707</v>
      </c>
      <c r="W630" s="125">
        <f>+(K630*$K$1)</f>
        <v>0.09</v>
      </c>
      <c r="X630" s="125">
        <f>+(L630*$L$1)+(M630*$M$1)</f>
        <v>0.24136000000000002</v>
      </c>
      <c r="Y630" s="125">
        <f>+(N630*$N$1)+(O630*$O$1)+(P630*$P$1)</f>
        <v>0.22334999999999999</v>
      </c>
      <c r="Z630" s="125">
        <f>+(C630*$C$2)+(D630*$D$2)+(E630*$E$2)+(G630*$G$2)+(H630*$H$2)+(I630*$I$2)+(K630*$K$2)</f>
        <v>0.25439564967589434</v>
      </c>
      <c r="AB630" s="49">
        <v>0.27</v>
      </c>
      <c r="AC630" s="50">
        <v>0.29499999999999998</v>
      </c>
      <c r="AD630" s="51">
        <v>0.28899999999999998</v>
      </c>
      <c r="AE630" s="52">
        <v>0.23100000000000001</v>
      </c>
      <c r="AF630" s="53">
        <v>0.27200000000000002</v>
      </c>
      <c r="AG630" s="54">
        <v>0.24199999999999999</v>
      </c>
      <c r="AH630" s="55">
        <v>0.248</v>
      </c>
    </row>
    <row r="631" spans="1:34" s="1" customFormat="1" x14ac:dyDescent="0.25">
      <c r="A631" s="2"/>
      <c r="B631" s="119" t="s">
        <v>215</v>
      </c>
      <c r="C631" s="112">
        <v>0.317</v>
      </c>
      <c r="D631" s="112">
        <v>0.36199999999999999</v>
      </c>
      <c r="E631" s="112">
        <v>0.32</v>
      </c>
      <c r="F631" s="112">
        <v>0.32600000000000001</v>
      </c>
      <c r="G631" s="112">
        <v>0.32</v>
      </c>
      <c r="H631" s="112">
        <v>0.23499999999999999</v>
      </c>
      <c r="I631" s="112">
        <v>0.31</v>
      </c>
      <c r="J631" s="112">
        <v>0.29799999999999999</v>
      </c>
      <c r="K631" s="112">
        <v>0.20799999999999999</v>
      </c>
      <c r="L631" s="112">
        <v>0.32</v>
      </c>
      <c r="M631" s="112">
        <v>0.29499999999999998</v>
      </c>
      <c r="N631" s="112">
        <v>0.34200000000000003</v>
      </c>
      <c r="O631" s="112">
        <v>0.307</v>
      </c>
      <c r="P631" s="112">
        <v>0.27400000000000002</v>
      </c>
      <c r="Q631" s="112">
        <v>0.314</v>
      </c>
      <c r="R631" s="112">
        <v>0.29699999999999999</v>
      </c>
      <c r="S631" s="113">
        <v>0.308</v>
      </c>
      <c r="U631" s="125">
        <f>+(C631*$C$1)+(D631*$D$1)+(E631*$E$1)</f>
        <v>0.32370620843670306</v>
      </c>
      <c r="V631" s="125">
        <f>+(G631*$G$1)+(H631*$H$1)+(I631*$I$1)</f>
        <v>0.302257815789303</v>
      </c>
      <c r="W631" s="125">
        <f>+(K631*$K$1)</f>
        <v>0.20799999999999999</v>
      </c>
      <c r="X631" s="125">
        <f>+(L631*$L$1)+(M631*$M$1)</f>
        <v>0.30725000000000002</v>
      </c>
      <c r="Y631" s="125">
        <f>+(N631*$N$1)+(O631*$O$1)+(P631*$P$1)</f>
        <v>0.31756999999999996</v>
      </c>
      <c r="Z631" s="125">
        <f>+(C631*$C$2)+(D631*$D$2)+(E631*$E$2)+(G631*$G$2)+(H631*$H$2)+(I631*$I$2)+(K631*$K$2)</f>
        <v>0.31211533263407998</v>
      </c>
      <c r="AB631" s="67">
        <v>0.3</v>
      </c>
      <c r="AC631" s="68">
        <v>0.308</v>
      </c>
      <c r="AD631" s="69">
        <v>0.25700000000000001</v>
      </c>
      <c r="AE631" s="70">
        <v>0.308</v>
      </c>
      <c r="AF631" s="71">
        <v>0.28199999999999997</v>
      </c>
      <c r="AG631" s="72">
        <v>0.30599999999999999</v>
      </c>
      <c r="AH631" s="73">
        <v>0.28499999999999998</v>
      </c>
    </row>
    <row r="632" spans="1:34" s="1" customFormat="1" x14ac:dyDescent="0.25">
      <c r="A632" s="2"/>
      <c r="B632" s="119" t="s">
        <v>216</v>
      </c>
      <c r="C632" s="112">
        <v>0.20499999999999999</v>
      </c>
      <c r="D632" s="112">
        <v>0.34699999999999998</v>
      </c>
      <c r="E632" s="112">
        <v>0.26700000000000002</v>
      </c>
      <c r="F632" s="112">
        <v>0.251</v>
      </c>
      <c r="G632" s="112">
        <v>0.311</v>
      </c>
      <c r="H632" s="112">
        <v>0.32600000000000001</v>
      </c>
      <c r="I632" s="112">
        <v>0.27300000000000002</v>
      </c>
      <c r="J632" s="112">
        <v>0.30399999999999999</v>
      </c>
      <c r="K632" s="112">
        <v>0.41699999999999998</v>
      </c>
      <c r="L632" s="112">
        <v>0.253</v>
      </c>
      <c r="M632" s="112">
        <v>0.312</v>
      </c>
      <c r="N632" s="112">
        <v>0.29599999999999999</v>
      </c>
      <c r="O632" s="112">
        <v>0.32700000000000001</v>
      </c>
      <c r="P632" s="112">
        <v>0.20699999999999999</v>
      </c>
      <c r="Q632" s="112">
        <v>0.27300000000000002</v>
      </c>
      <c r="R632" s="112">
        <v>0.30099999999999999</v>
      </c>
      <c r="S632" s="113">
        <v>0.28299999999999997</v>
      </c>
      <c r="U632" s="125">
        <f t="shared" ref="U632:U633" si="558">+(C632*$C$1)+(D632*$D$1)+(E632*$E$1)</f>
        <v>0.2385177044708347</v>
      </c>
      <c r="V632" s="125">
        <f t="shared" ref="V632:V633" si="559">+(G632*$G$1)+(H632*$H$1)+(I632*$I$1)</f>
        <v>0.30408391376684157</v>
      </c>
      <c r="W632" s="125">
        <f t="shared" ref="W632:W633" si="560">+(K632*$K$1)</f>
        <v>0.41699999999999998</v>
      </c>
      <c r="X632" s="125">
        <f t="shared" ref="X632:X633" si="561">+(L632*$L$1)+(M632*$M$1)</f>
        <v>0.28309000000000001</v>
      </c>
      <c r="Y632" s="125">
        <f t="shared" ref="Y632:Y633" si="562">+(N632*$N$1)+(O632*$O$1)+(P632*$P$1)</f>
        <v>0.2863</v>
      </c>
      <c r="Z632" s="125">
        <f t="shared" ref="Z632:Z633" si="563">+(C632*$C$2)+(D632*$D$2)+(E632*$E$2)+(G632*$G$2)+(H632*$H$2)+(I632*$I$2)+(K632*$K$2)</f>
        <v>0.27238790456235212</v>
      </c>
      <c r="AB632" s="67">
        <v>0.28999999999999998</v>
      </c>
      <c r="AC632" s="68">
        <v>0.25800000000000001</v>
      </c>
      <c r="AD632" s="69">
        <v>0.29199999999999998</v>
      </c>
      <c r="AE632" s="70">
        <v>0.33</v>
      </c>
      <c r="AF632" s="71">
        <v>0.28699999999999998</v>
      </c>
      <c r="AG632" s="72">
        <v>0.30299999999999999</v>
      </c>
      <c r="AH632" s="73">
        <v>0.28999999999999998</v>
      </c>
    </row>
    <row r="633" spans="1:34" s="1" customFormat="1" x14ac:dyDescent="0.25">
      <c r="A633" s="2"/>
      <c r="B633" s="119" t="s">
        <v>217</v>
      </c>
      <c r="C633" s="112">
        <v>0.111</v>
      </c>
      <c r="D633" s="112">
        <v>0.104</v>
      </c>
      <c r="E633" s="112">
        <v>0.13200000000000001</v>
      </c>
      <c r="F633" s="112">
        <v>0.11600000000000001</v>
      </c>
      <c r="G633" s="112">
        <v>7.8E-2</v>
      </c>
      <c r="H633" s="112">
        <v>0.127</v>
      </c>
      <c r="I633" s="112">
        <v>8.4000000000000005E-2</v>
      </c>
      <c r="J633" s="112">
        <v>9.0999999999999998E-2</v>
      </c>
      <c r="K633" s="112">
        <v>0.17499999999999999</v>
      </c>
      <c r="L633" s="112">
        <v>0.108</v>
      </c>
      <c r="M633" s="112">
        <v>0.107</v>
      </c>
      <c r="N633" s="112">
        <v>0.13400000000000001</v>
      </c>
      <c r="O633" s="112">
        <v>0.12</v>
      </c>
      <c r="P633" s="112">
        <v>6.3E-2</v>
      </c>
      <c r="Q633" s="112">
        <v>0.10100000000000001</v>
      </c>
      <c r="R633" s="112">
        <v>0.11799999999999999</v>
      </c>
      <c r="S633" s="113">
        <v>0.107</v>
      </c>
      <c r="U633" s="125">
        <f t="shared" si="558"/>
        <v>0.11500579293529979</v>
      </c>
      <c r="V633" s="125">
        <f t="shared" si="559"/>
        <v>8.828729742720226E-2</v>
      </c>
      <c r="W633" s="125">
        <f t="shared" si="560"/>
        <v>0.17499999999999999</v>
      </c>
      <c r="X633" s="125">
        <f t="shared" si="561"/>
        <v>0.10749</v>
      </c>
      <c r="Y633" s="125">
        <f t="shared" si="562"/>
        <v>0.11503000000000001</v>
      </c>
      <c r="Z633" s="125">
        <f t="shared" si="563"/>
        <v>0.1021849512488766</v>
      </c>
      <c r="AB633" s="67">
        <v>0.09</v>
      </c>
      <c r="AC633" s="68">
        <v>0.09</v>
      </c>
      <c r="AD633" s="69">
        <v>0.113</v>
      </c>
      <c r="AE633" s="70">
        <v>8.6999999999999994E-2</v>
      </c>
      <c r="AF633" s="71">
        <v>0.1</v>
      </c>
      <c r="AG633" s="72">
        <v>9.8000000000000004E-2</v>
      </c>
      <c r="AH633" s="73">
        <v>0.114</v>
      </c>
    </row>
    <row r="634" spans="1:34" s="1" customFormat="1" x14ac:dyDescent="0.25">
      <c r="A634" s="2"/>
      <c r="B634" s="119" t="s">
        <v>218</v>
      </c>
      <c r="C634" s="112">
        <v>9.5000000000000001E-2</v>
      </c>
      <c r="D634" s="112">
        <v>0.03</v>
      </c>
      <c r="E634" s="112">
        <v>7.3000000000000009E-2</v>
      </c>
      <c r="F634" s="112">
        <v>7.5999999999999998E-2</v>
      </c>
      <c r="G634" s="112">
        <v>0.03</v>
      </c>
      <c r="H634" s="112">
        <v>4.5999999999999999E-2</v>
      </c>
      <c r="I634" s="112">
        <v>4.5000000000000005E-2</v>
      </c>
      <c r="J634" s="112">
        <v>3.7000000000000005E-2</v>
      </c>
      <c r="K634" s="112">
        <v>0.109</v>
      </c>
      <c r="L634" s="112">
        <v>4.4999999999999998E-2</v>
      </c>
      <c r="M634" s="112">
        <v>7.5999999999999998E-2</v>
      </c>
      <c r="N634" s="112">
        <v>5.2000000000000005E-2</v>
      </c>
      <c r="O634" s="112">
        <v>7.2999999999999995E-2</v>
      </c>
      <c r="P634" s="112">
        <v>4.9000000000000002E-2</v>
      </c>
      <c r="Q634" s="112">
        <v>5.4999999999999993E-2</v>
      </c>
      <c r="R634" s="112">
        <v>6.7999999999999991E-2</v>
      </c>
      <c r="S634" s="113">
        <v>6.0000000000000005E-2</v>
      </c>
      <c r="U634" s="125">
        <f t="shared" ref="U634" si="564">+(C634*$C$1)+(D634*$D$1)+(E634*$E$1)</f>
        <v>8.1158037268203642E-2</v>
      </c>
      <c r="V634" s="125">
        <f t="shared" ref="V634" si="565">+(G634*$G$1)+(H634*$H$1)+(I634*$I$1)</f>
        <v>3.6654046034758046E-2</v>
      </c>
      <c r="W634" s="125">
        <f t="shared" ref="W634" si="566">+(K634*$K$1)</f>
        <v>0.109</v>
      </c>
      <c r="X634" s="125">
        <f t="shared" ref="X634" si="567">+(L634*$L$1)+(M634*$M$1)</f>
        <v>6.0810000000000003E-2</v>
      </c>
      <c r="Y634" s="125">
        <f t="shared" ref="Y634" si="568">+(N634*$N$1)+(O634*$O$1)+(P634*$P$1)</f>
        <v>5.7460000000000004E-2</v>
      </c>
      <c r="Z634" s="125">
        <f t="shared" ref="Z634" si="569">+(C634*$C$2)+(D634*$D$2)+(E634*$E$2)+(G634*$G$2)+(H634*$H$2)+(I634*$I$2)+(K634*$K$2)</f>
        <v>5.9231801359429653E-2</v>
      </c>
      <c r="AB634" s="67">
        <v>4.8999999999999995E-2</v>
      </c>
      <c r="AC634" s="68">
        <v>0.05</v>
      </c>
      <c r="AD634" s="69">
        <v>4.8000000000000008E-2</v>
      </c>
      <c r="AE634" s="70">
        <v>4.4000000000000004E-2</v>
      </c>
      <c r="AF634" s="71">
        <v>5.7999999999999996E-2</v>
      </c>
      <c r="AG634" s="72">
        <v>4.9000000000000002E-2</v>
      </c>
      <c r="AH634" s="73">
        <v>6.2000000000000006E-2</v>
      </c>
    </row>
    <row r="635" spans="1:34" s="1" customFormat="1" x14ac:dyDescent="0.25">
      <c r="B635" s="114" t="s">
        <v>10</v>
      </c>
      <c r="C635" s="115">
        <v>1</v>
      </c>
      <c r="D635" s="115">
        <v>1</v>
      </c>
      <c r="E635" s="115">
        <v>1</v>
      </c>
      <c r="F635" s="115">
        <v>1</v>
      </c>
      <c r="G635" s="115">
        <v>1</v>
      </c>
      <c r="H635" s="115">
        <v>1</v>
      </c>
      <c r="I635" s="115">
        <v>1</v>
      </c>
      <c r="J635" s="115">
        <v>1</v>
      </c>
      <c r="K635" s="115">
        <v>1</v>
      </c>
      <c r="L635" s="115">
        <v>1</v>
      </c>
      <c r="M635" s="115">
        <v>1</v>
      </c>
      <c r="N635" s="115">
        <v>1</v>
      </c>
      <c r="O635" s="115">
        <v>1</v>
      </c>
      <c r="P635" s="115">
        <v>1</v>
      </c>
      <c r="Q635" s="115">
        <v>1</v>
      </c>
      <c r="R635" s="115">
        <v>1</v>
      </c>
      <c r="S635" s="116">
        <v>1</v>
      </c>
      <c r="U635" s="126">
        <f>SUM(U630:U634)</f>
        <v>1.0004981054473341</v>
      </c>
      <c r="V635" s="126">
        <f t="shared" ref="V635:Z635" si="570">SUM(V630:V634)</f>
        <v>1.0003893241513819</v>
      </c>
      <c r="W635" s="126">
        <f t="shared" si="570"/>
        <v>0.99899999999999989</v>
      </c>
      <c r="X635" s="126">
        <f t="shared" si="570"/>
        <v>1</v>
      </c>
      <c r="Y635" s="126">
        <f t="shared" si="570"/>
        <v>0.99970999999999988</v>
      </c>
      <c r="Z635" s="126">
        <f t="shared" si="570"/>
        <v>1.0003156394806327</v>
      </c>
      <c r="AB635" s="84">
        <v>1</v>
      </c>
      <c r="AC635" s="85">
        <v>1</v>
      </c>
      <c r="AD635" s="86">
        <v>1</v>
      </c>
      <c r="AE635" s="87">
        <v>1</v>
      </c>
      <c r="AF635" s="88">
        <v>1</v>
      </c>
      <c r="AG635" s="89">
        <v>1</v>
      </c>
      <c r="AH635" s="90">
        <v>1</v>
      </c>
    </row>
    <row r="636" spans="1:34" s="5" customFormat="1" ht="11.25" x14ac:dyDescent="0.25">
      <c r="B636" s="106" t="s">
        <v>50</v>
      </c>
      <c r="C636" s="107"/>
      <c r="D636" s="107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AB636" s="107"/>
      <c r="AC636" s="107"/>
      <c r="AD636" s="107"/>
    </row>
    <row r="637" spans="1:34" s="5" customFormat="1" ht="11.25" x14ac:dyDescent="0.25">
      <c r="B637" s="106" t="s">
        <v>51</v>
      </c>
      <c r="C637" s="107"/>
      <c r="D637" s="107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AB637" s="107"/>
      <c r="AC637" s="107"/>
      <c r="AD637" s="107"/>
    </row>
    <row r="638" spans="1:34" s="105" customFormat="1" x14ac:dyDescent="0.25"/>
    <row r="639" spans="1:34" s="105" customFormat="1" x14ac:dyDescent="0.25">
      <c r="B639" s="105" t="s">
        <v>219</v>
      </c>
    </row>
    <row r="640" spans="1:34" s="105" customFormat="1" x14ac:dyDescent="0.25">
      <c r="B640" s="105" t="s">
        <v>220</v>
      </c>
    </row>
    <row r="641" spans="1:34" x14ac:dyDescent="0.25">
      <c r="B641" s="5" t="s">
        <v>3</v>
      </c>
    </row>
    <row r="642" spans="1:34" x14ac:dyDescent="0.25">
      <c r="A642" s="104"/>
      <c r="B642" s="7"/>
      <c r="C642" s="167" t="s">
        <v>4</v>
      </c>
      <c r="D642" s="168"/>
      <c r="E642" s="168"/>
      <c r="F642" s="169"/>
      <c r="G642" s="167" t="s">
        <v>5</v>
      </c>
      <c r="H642" s="168"/>
      <c r="I642" s="168"/>
      <c r="J642" s="169"/>
      <c r="K642" s="170" t="s">
        <v>6</v>
      </c>
      <c r="L642" s="172" t="s">
        <v>7</v>
      </c>
      <c r="M642" s="173"/>
      <c r="N642" s="172" t="s">
        <v>8</v>
      </c>
      <c r="O642" s="174"/>
      <c r="P642" s="174"/>
      <c r="Q642" s="172" t="s">
        <v>9</v>
      </c>
      <c r="R642" s="173"/>
      <c r="S642" s="102" t="s">
        <v>10</v>
      </c>
      <c r="U642" s="123" t="s">
        <v>10</v>
      </c>
      <c r="V642" s="123" t="s">
        <v>10</v>
      </c>
      <c r="W642" s="123" t="s">
        <v>10</v>
      </c>
      <c r="X642" s="123" t="s">
        <v>10</v>
      </c>
      <c r="Y642" s="123" t="s">
        <v>10</v>
      </c>
      <c r="Z642" s="123" t="s">
        <v>10</v>
      </c>
      <c r="AB642" s="8" t="s">
        <v>10</v>
      </c>
      <c r="AC642" s="16" t="s">
        <v>10</v>
      </c>
      <c r="AD642" s="17" t="s">
        <v>10</v>
      </c>
      <c r="AE642" s="18" t="s">
        <v>10</v>
      </c>
      <c r="AF642" s="19" t="s">
        <v>10</v>
      </c>
      <c r="AG642" s="20" t="s">
        <v>10</v>
      </c>
      <c r="AH642" s="21" t="s">
        <v>10</v>
      </c>
    </row>
    <row r="643" spans="1:34" ht="22.5" x14ac:dyDescent="0.25">
      <c r="A643" s="104"/>
      <c r="B643" s="9"/>
      <c r="C643" s="10" t="s">
        <v>11</v>
      </c>
      <c r="D643" s="10" t="s">
        <v>12</v>
      </c>
      <c r="E643" s="10" t="s">
        <v>13</v>
      </c>
      <c r="F643" s="11" t="s">
        <v>14</v>
      </c>
      <c r="G643" s="12" t="s">
        <v>15</v>
      </c>
      <c r="H643" s="12" t="s">
        <v>16</v>
      </c>
      <c r="I643" s="10" t="s">
        <v>17</v>
      </c>
      <c r="J643" s="11" t="s">
        <v>18</v>
      </c>
      <c r="K643" s="171"/>
      <c r="L643" s="10" t="s">
        <v>19</v>
      </c>
      <c r="M643" s="10" t="s">
        <v>20</v>
      </c>
      <c r="N643" s="10" t="s">
        <v>21</v>
      </c>
      <c r="O643" s="10" t="s">
        <v>22</v>
      </c>
      <c r="P643" s="10" t="s">
        <v>23</v>
      </c>
      <c r="Q643" s="10" t="s">
        <v>24</v>
      </c>
      <c r="R643" s="10" t="s">
        <v>25</v>
      </c>
      <c r="S643" s="103" t="s">
        <v>26</v>
      </c>
      <c r="U643" s="124" t="s">
        <v>4</v>
      </c>
      <c r="V643" s="124" t="s">
        <v>5</v>
      </c>
      <c r="W643" s="124" t="s">
        <v>27</v>
      </c>
      <c r="X643" s="124" t="s">
        <v>7</v>
      </c>
      <c r="Y643" s="124" t="s">
        <v>8</v>
      </c>
      <c r="Z643" s="124"/>
      <c r="AB643" s="13" t="s">
        <v>28</v>
      </c>
      <c r="AC643" s="33" t="s">
        <v>29</v>
      </c>
      <c r="AD643" s="34" t="s">
        <v>30</v>
      </c>
      <c r="AE643" s="35" t="s">
        <v>31</v>
      </c>
      <c r="AF643" s="36" t="s">
        <v>32</v>
      </c>
      <c r="AG643" s="15" t="s">
        <v>33</v>
      </c>
      <c r="AH643" s="37" t="s">
        <v>34</v>
      </c>
    </row>
    <row r="644" spans="1:34" s="1" customFormat="1" x14ac:dyDescent="0.25">
      <c r="A644" s="2"/>
      <c r="B644" s="108" t="s">
        <v>221</v>
      </c>
      <c r="C644" s="109">
        <v>1.7999999999999999E-2</v>
      </c>
      <c r="D644" s="109">
        <v>2.8000000000000001E-2</v>
      </c>
      <c r="E644" s="109">
        <v>2.9000000000000001E-2</v>
      </c>
      <c r="F644" s="109">
        <v>2.3E-2</v>
      </c>
      <c r="G644" s="109">
        <v>1.6E-2</v>
      </c>
      <c r="H644" s="109">
        <v>2.1000000000000001E-2</v>
      </c>
      <c r="I644" s="109"/>
      <c r="J644" s="109">
        <v>1.2999999999999999E-2</v>
      </c>
      <c r="K644" s="109"/>
      <c r="L644" s="109">
        <v>1.2999999999999999E-2</v>
      </c>
      <c r="M644" s="109">
        <v>2.1000000000000001E-2</v>
      </c>
      <c r="N644" s="109">
        <v>8.0000000000000002E-3</v>
      </c>
      <c r="O644" s="109">
        <v>5.0000000000000001E-3</v>
      </c>
      <c r="P644" s="109">
        <v>4.2999999999999997E-2</v>
      </c>
      <c r="Q644" s="109">
        <v>1.2999999999999999E-2</v>
      </c>
      <c r="R644" s="109">
        <v>2.5000000000000001E-2</v>
      </c>
      <c r="S644" s="110">
        <v>1.7000000000000001E-2</v>
      </c>
      <c r="U644" s="125">
        <f>+(C644*$C$1)+(D644*$D$1)+(E644*$E$1)</f>
        <v>2.1920678608952568E-2</v>
      </c>
      <c r="V644" s="125">
        <f>+(G644*$G$1)+(H644*$H$1)+(I644*$I$1)</f>
        <v>1.285242875760704E-2</v>
      </c>
      <c r="W644" s="125">
        <f>+(K644*$K$1)</f>
        <v>0</v>
      </c>
      <c r="X644" s="125">
        <f>+(L644*$L$1)+(M644*$M$1)</f>
        <v>1.7080000000000001E-2</v>
      </c>
      <c r="Y644" s="125">
        <f>+(N644*$N$1)+(O644*$O$1)+(P644*$P$1)</f>
        <v>1.4479999999999998E-2</v>
      </c>
      <c r="Z644" s="125">
        <f>+(C644*$C$2)+(D644*$D$2)+(E644*$E$2)+(G644*$G$2)+(H644*$H$2)+(I644*$I$2)+(K644*$K$2)</f>
        <v>1.7280583936966482E-2</v>
      </c>
      <c r="AB644" s="49">
        <v>1.2999999999999999E-2</v>
      </c>
      <c r="AC644" s="50">
        <v>7.0000000000000001E-3</v>
      </c>
      <c r="AD644" s="51">
        <v>1.7000000000000001E-2</v>
      </c>
      <c r="AE644" s="52">
        <v>8.0000000000000002E-3</v>
      </c>
      <c r="AF644" s="53">
        <v>2.1000000000000001E-2</v>
      </c>
      <c r="AG644" s="54">
        <v>1.6E-2</v>
      </c>
      <c r="AH644" s="55">
        <v>1.9E-2</v>
      </c>
    </row>
    <row r="645" spans="1:34" s="1" customFormat="1" x14ac:dyDescent="0.25">
      <c r="A645" s="2"/>
      <c r="B645" s="111" t="s">
        <v>222</v>
      </c>
      <c r="C645" s="112">
        <v>6.0000000000000001E-3</v>
      </c>
      <c r="D645" s="112">
        <v>1.4999999999999999E-2</v>
      </c>
      <c r="E645" s="112">
        <v>6.0000000000000001E-3</v>
      </c>
      <c r="F645" s="112">
        <v>7.0000000000000001E-3</v>
      </c>
      <c r="G645" s="112">
        <v>3.0000000000000001E-3</v>
      </c>
      <c r="H645" s="112"/>
      <c r="I645" s="112"/>
      <c r="J645" s="112">
        <v>1E-3</v>
      </c>
      <c r="K645" s="112"/>
      <c r="L645" s="112">
        <v>5.0000000000000001E-3</v>
      </c>
      <c r="M645" s="112">
        <v>3.0000000000000001E-3</v>
      </c>
      <c r="N645" s="112">
        <v>4.0000000000000001E-3</v>
      </c>
      <c r="O645" s="112">
        <v>1E-3</v>
      </c>
      <c r="P645" s="112">
        <v>8.9999999999999993E-3</v>
      </c>
      <c r="Q645" s="112">
        <v>4.0000000000000001E-3</v>
      </c>
      <c r="R645" s="112">
        <v>4.0000000000000001E-3</v>
      </c>
      <c r="S645" s="113">
        <v>4.0000000000000001E-3</v>
      </c>
      <c r="U645" s="125">
        <f>+(C645*$C$1)+(D645*$D$1)+(E645*$E$1)</f>
        <v>7.2001211027782437E-3</v>
      </c>
      <c r="V645" s="125">
        <f>+(G645*$G$1)+(H645*$H$1)+(I645*$I$1)</f>
        <v>1.7049921029699815E-3</v>
      </c>
      <c r="W645" s="125">
        <f>+(K645*$K$1)</f>
        <v>0</v>
      </c>
      <c r="X645" s="125">
        <f>+(L645*$L$1)+(M645*$M$1)</f>
        <v>3.98E-3</v>
      </c>
      <c r="Y645" s="125">
        <f>+(N645*$N$1)+(O645*$O$1)+(P645*$P$1)</f>
        <v>4.1799999999999997E-3</v>
      </c>
      <c r="Z645" s="125">
        <f>+(C645*$C$2)+(D645*$D$2)+(E645*$E$2)+(G645*$G$2)+(H645*$H$2)+(I645*$I$2)+(K645*$K$2)</f>
        <v>4.4181634036035908E-3</v>
      </c>
      <c r="AB645" s="67">
        <v>5.0000000000000001E-3</v>
      </c>
      <c r="AC645" s="68">
        <v>6.0000000000000001E-3</v>
      </c>
      <c r="AD645" s="69">
        <v>8.9999999999999993E-3</v>
      </c>
      <c r="AE645" s="70">
        <v>2E-3</v>
      </c>
      <c r="AF645" s="71">
        <v>1.0999999999999999E-2</v>
      </c>
      <c r="AG645" s="72">
        <v>5.0000000000000001E-3</v>
      </c>
      <c r="AH645" s="73">
        <v>6.0000000000000001E-3</v>
      </c>
    </row>
    <row r="646" spans="1:34" s="1" customFormat="1" x14ac:dyDescent="0.25">
      <c r="A646" s="2"/>
      <c r="B646" s="111" t="s">
        <v>223</v>
      </c>
      <c r="C646" s="112">
        <v>0.27500000000000002</v>
      </c>
      <c r="D646" s="112">
        <v>0.35499999999999998</v>
      </c>
      <c r="E646" s="112">
        <v>0.33200000000000002</v>
      </c>
      <c r="F646" s="112">
        <v>0.308</v>
      </c>
      <c r="G646" s="112">
        <v>0.183</v>
      </c>
      <c r="H646" s="112">
        <v>0.31900000000000001</v>
      </c>
      <c r="I646" s="112">
        <v>0.39100000000000001</v>
      </c>
      <c r="J646" s="112">
        <v>0.27300000000000002</v>
      </c>
      <c r="K646" s="112">
        <v>0.26200000000000001</v>
      </c>
      <c r="L646" s="112">
        <v>0.27100000000000002</v>
      </c>
      <c r="M646" s="112">
        <v>0.309</v>
      </c>
      <c r="N646" s="112">
        <v>0.29399999999999998</v>
      </c>
      <c r="O646" s="112">
        <v>0.25700000000000001</v>
      </c>
      <c r="P646" s="112">
        <v>0.33300000000000002</v>
      </c>
      <c r="Q646" s="112">
        <v>0.215</v>
      </c>
      <c r="R646" s="112">
        <v>0.42399999999999999</v>
      </c>
      <c r="S646" s="113">
        <v>0.28999999999999998</v>
      </c>
      <c r="U646" s="125">
        <f t="shared" ref="U646:U648" si="571">+(C646*$C$1)+(D646*$D$1)+(E646*$E$1)</f>
        <v>0.29907419866923157</v>
      </c>
      <c r="V646" s="125">
        <f t="shared" ref="V646:V648" si="572">+(G646*$G$1)+(H646*$H$1)+(I646*$I$1)</f>
        <v>0.25989874262230817</v>
      </c>
      <c r="W646" s="125">
        <f t="shared" ref="W646:W648" si="573">+(K646*$K$1)</f>
        <v>0.26200000000000001</v>
      </c>
      <c r="X646" s="125">
        <f t="shared" ref="X646:X648" si="574">+(L646*$L$1)+(M646*$M$1)</f>
        <v>0.29038000000000003</v>
      </c>
      <c r="Y646" s="125">
        <f t="shared" ref="Y646:Y648" si="575">+(N646*$N$1)+(O646*$O$1)+(P646*$P$1)</f>
        <v>0.29146</v>
      </c>
      <c r="Z646" s="125">
        <f t="shared" ref="Z646:Z648" si="576">+(C646*$C$2)+(D646*$D$2)+(E646*$E$2)+(G646*$G$2)+(H646*$H$2)+(I646*$I$2)+(K646*$K$2)</f>
        <v>0.279221932711395</v>
      </c>
      <c r="AB646" s="67">
        <v>0.27300000000000002</v>
      </c>
      <c r="AC646" s="68">
        <v>0.27600000000000002</v>
      </c>
      <c r="AD646" s="69">
        <v>0.28999999999999998</v>
      </c>
      <c r="AE646" s="70">
        <v>0.25800000000000001</v>
      </c>
      <c r="AF646" s="71">
        <v>0.3</v>
      </c>
      <c r="AG646" s="72">
        <v>0.26600000000000001</v>
      </c>
      <c r="AH646" s="73">
        <v>0.28699999999999998</v>
      </c>
    </row>
    <row r="647" spans="1:34" s="1" customFormat="1" x14ac:dyDescent="0.25">
      <c r="A647" s="2"/>
      <c r="B647" s="111" t="s">
        <v>224</v>
      </c>
      <c r="C647" s="112">
        <v>0.374</v>
      </c>
      <c r="D647" s="112">
        <v>0.35899999999999999</v>
      </c>
      <c r="E647" s="112">
        <v>0.32800000000000001</v>
      </c>
      <c r="F647" s="112">
        <v>0.35699999999999998</v>
      </c>
      <c r="G647" s="112">
        <v>0.41</v>
      </c>
      <c r="H647" s="112">
        <v>0.38400000000000001</v>
      </c>
      <c r="I647" s="112">
        <v>0.34899999999999998</v>
      </c>
      <c r="J647" s="112">
        <v>0.38600000000000001</v>
      </c>
      <c r="K647" s="112">
        <v>0.58499999999999996</v>
      </c>
      <c r="L647" s="112">
        <v>0.39800000000000002</v>
      </c>
      <c r="M647" s="112">
        <v>0.36499999999999999</v>
      </c>
      <c r="N647" s="112">
        <v>0.373</v>
      </c>
      <c r="O647" s="112">
        <v>0.41299999999999998</v>
      </c>
      <c r="P647" s="112">
        <v>0.34499999999999997</v>
      </c>
      <c r="Q647" s="112">
        <v>0.38300000000000001</v>
      </c>
      <c r="R647" s="112">
        <v>0.378</v>
      </c>
      <c r="S647" s="113">
        <v>0.38100000000000001</v>
      </c>
      <c r="U647" s="125">
        <f t="shared" si="571"/>
        <v>0.36118055334558807</v>
      </c>
      <c r="V647" s="125">
        <f t="shared" si="572"/>
        <v>0.38993340199666815</v>
      </c>
      <c r="W647" s="125">
        <f t="shared" si="573"/>
        <v>0.58499999999999996</v>
      </c>
      <c r="X647" s="125">
        <f t="shared" si="574"/>
        <v>0.38117000000000001</v>
      </c>
      <c r="Y647" s="125">
        <f t="shared" si="575"/>
        <v>0.37871999999999995</v>
      </c>
      <c r="Z647" s="125">
        <f t="shared" si="576"/>
        <v>0.3770471172230962</v>
      </c>
      <c r="AB647" s="67">
        <v>0.49099999999999999</v>
      </c>
      <c r="AC647" s="68">
        <v>0.42899999999999999</v>
      </c>
      <c r="AD647" s="69">
        <v>0.45500000000000002</v>
      </c>
      <c r="AE647" s="70">
        <v>0.49099999999999999</v>
      </c>
      <c r="AF647" s="71">
        <v>0.4</v>
      </c>
      <c r="AG647" s="72">
        <v>0.436</v>
      </c>
      <c r="AH647" s="73">
        <v>0.40100000000000002</v>
      </c>
    </row>
    <row r="648" spans="1:34" s="1" customFormat="1" x14ac:dyDescent="0.25">
      <c r="A648" s="2"/>
      <c r="B648" s="111" t="s">
        <v>225</v>
      </c>
      <c r="C648" s="112">
        <v>1.9E-2</v>
      </c>
      <c r="D648" s="112">
        <v>3.4000000000000002E-2</v>
      </c>
      <c r="E648" s="112">
        <v>2.9000000000000001E-2</v>
      </c>
      <c r="F648" s="112">
        <v>2.5000000000000001E-2</v>
      </c>
      <c r="G648" s="112">
        <v>1.9E-2</v>
      </c>
      <c r="H648" s="112">
        <v>6.2E-2</v>
      </c>
      <c r="I648" s="112">
        <v>2.3E-2</v>
      </c>
      <c r="J648" s="112">
        <v>0.03</v>
      </c>
      <c r="K648" s="112">
        <v>0.08</v>
      </c>
      <c r="L648" s="112">
        <v>2.8000000000000001E-2</v>
      </c>
      <c r="M648" s="112">
        <v>3.2000000000000001E-2</v>
      </c>
      <c r="N648" s="112">
        <v>2.5999999999999999E-2</v>
      </c>
      <c r="O648" s="112">
        <v>4.1000000000000002E-2</v>
      </c>
      <c r="P648" s="112">
        <v>1.9E-2</v>
      </c>
      <c r="Q648" s="112">
        <v>3.5000000000000003E-2</v>
      </c>
      <c r="R648" s="112">
        <v>2.1999999999999999E-2</v>
      </c>
      <c r="S648" s="113">
        <v>0.03</v>
      </c>
      <c r="U648" s="125">
        <f t="shared" si="571"/>
        <v>2.3352211580669864E-2</v>
      </c>
      <c r="V648" s="125">
        <f t="shared" si="572"/>
        <v>2.7707932630750422E-2</v>
      </c>
      <c r="W648" s="125">
        <f t="shared" si="573"/>
        <v>0.08</v>
      </c>
      <c r="X648" s="125">
        <f t="shared" si="574"/>
        <v>3.0040000000000001E-2</v>
      </c>
      <c r="Y648" s="125">
        <f t="shared" si="575"/>
        <v>2.8879999999999999E-2</v>
      </c>
      <c r="Z648" s="125">
        <f t="shared" si="576"/>
        <v>2.5954739096913024E-2</v>
      </c>
      <c r="AB648" s="67">
        <v>2.1999999999999999E-2</v>
      </c>
      <c r="AC648" s="68">
        <v>2.5999999999999999E-2</v>
      </c>
      <c r="AD648" s="69">
        <v>1.4999999999999999E-2</v>
      </c>
      <c r="AE648" s="70">
        <v>2.1999999999999999E-2</v>
      </c>
      <c r="AF648" s="71">
        <v>2.5999999999999999E-2</v>
      </c>
      <c r="AG648" s="72">
        <v>0.03</v>
      </c>
      <c r="AH648" s="73">
        <v>0.02</v>
      </c>
    </row>
    <row r="649" spans="1:34" s="1" customFormat="1" x14ac:dyDescent="0.25">
      <c r="A649" s="2"/>
      <c r="B649" s="111" t="s">
        <v>226</v>
      </c>
      <c r="C649" s="112">
        <v>0.124</v>
      </c>
      <c r="D649" s="112">
        <v>7.0999999999999994E-2</v>
      </c>
      <c r="E649" s="112">
        <v>8.6999999999999994E-2</v>
      </c>
      <c r="F649" s="112">
        <v>0.10199999999999999</v>
      </c>
      <c r="G649" s="112">
        <v>7.2999999999999995E-2</v>
      </c>
      <c r="H649" s="112">
        <v>7.5999999999999998E-2</v>
      </c>
      <c r="I649" s="112">
        <v>5.1999999999999998E-2</v>
      </c>
      <c r="J649" s="112">
        <v>6.8000000000000005E-2</v>
      </c>
      <c r="K649" s="112">
        <v>1.4999999999999999E-2</v>
      </c>
      <c r="L649" s="112">
        <v>7.8E-2</v>
      </c>
      <c r="M649" s="112">
        <v>8.7999999999999995E-2</v>
      </c>
      <c r="N649" s="112">
        <v>0.09</v>
      </c>
      <c r="O649" s="112">
        <v>9.8000000000000004E-2</v>
      </c>
      <c r="P649" s="112">
        <v>5.1999999999999998E-2</v>
      </c>
      <c r="Q649" s="112">
        <v>0.112</v>
      </c>
      <c r="R649" s="112">
        <v>3.1E-2</v>
      </c>
      <c r="S649" s="113">
        <v>8.3000000000000004E-2</v>
      </c>
      <c r="U649" s="125">
        <f t="shared" ref="U649:U653" si="577">+(C649*$C$1)+(D649*$D$1)+(E649*$E$1)</f>
        <v>0.10823018412451545</v>
      </c>
      <c r="V649" s="125">
        <f t="shared" ref="V649:V653" si="578">+(G649*$G$1)+(H649*$H$1)+(I649*$I$1)</f>
        <v>6.8231101911380876E-2</v>
      </c>
      <c r="W649" s="125">
        <f t="shared" ref="W649:W653" si="579">+(K649*$K$1)</f>
        <v>1.4999999999999999E-2</v>
      </c>
      <c r="X649" s="125">
        <f t="shared" ref="X649:X653" si="580">+(L649*$L$1)+(M649*$M$1)</f>
        <v>8.3099999999999993E-2</v>
      </c>
      <c r="Y649" s="125">
        <f t="shared" ref="Y649:Y653" si="581">+(N649*$N$1)+(O649*$O$1)+(P649*$P$1)</f>
        <v>8.4339999999999998E-2</v>
      </c>
      <c r="Z649" s="125">
        <f t="shared" ref="Z649:Z653" si="582">+(C649*$C$2)+(D649*$D$2)+(E649*$E$2)+(G649*$G$2)+(H649*$H$2)+(I649*$I$2)+(K649*$K$2)</f>
        <v>8.7710690659900961E-2</v>
      </c>
      <c r="AB649" s="67">
        <v>4.8000000000000001E-2</v>
      </c>
      <c r="AC649" s="68">
        <v>5.5E-2</v>
      </c>
      <c r="AD649" s="69">
        <v>2.5999999999999999E-2</v>
      </c>
      <c r="AE649" s="70">
        <v>3.5000000000000003E-2</v>
      </c>
      <c r="AF649" s="71">
        <v>5.7000000000000002E-2</v>
      </c>
      <c r="AG649" s="72">
        <v>6.3E-2</v>
      </c>
      <c r="AH649" s="73">
        <v>6.6000000000000003E-2</v>
      </c>
    </row>
    <row r="650" spans="1:34" s="1" customFormat="1" x14ac:dyDescent="0.25">
      <c r="A650" s="2"/>
      <c r="B650" s="111" t="s">
        <v>227</v>
      </c>
      <c r="C650" s="112">
        <v>2.7E-2</v>
      </c>
      <c r="D650" s="112">
        <v>4.4999999999999998E-2</v>
      </c>
      <c r="E650" s="112">
        <v>0.05</v>
      </c>
      <c r="F650" s="112">
        <v>3.6999999999999998E-2</v>
      </c>
      <c r="G650" s="112">
        <v>3.0000000000000001E-3</v>
      </c>
      <c r="H650" s="112">
        <v>4.8000000000000001E-2</v>
      </c>
      <c r="I650" s="112">
        <v>1.0999999999999999E-2</v>
      </c>
      <c r="J650" s="112">
        <v>1.4999999999999999E-2</v>
      </c>
      <c r="K650" s="112"/>
      <c r="L650" s="112">
        <v>3.2000000000000001E-2</v>
      </c>
      <c r="M650" s="112">
        <v>0.02</v>
      </c>
      <c r="N650" s="112">
        <v>0.03</v>
      </c>
      <c r="O650" s="112">
        <v>0.03</v>
      </c>
      <c r="P650" s="112">
        <v>1.4999999999999999E-2</v>
      </c>
      <c r="Q650" s="112">
        <v>3.2000000000000001E-2</v>
      </c>
      <c r="R650" s="112">
        <v>1.4E-2</v>
      </c>
      <c r="S650" s="113">
        <v>2.5999999999999999E-2</v>
      </c>
      <c r="U650" s="125">
        <f t="shared" si="577"/>
        <v>3.4809864613780578E-2</v>
      </c>
      <c r="V650" s="125">
        <f t="shared" si="578"/>
        <v>1.3076596727574531E-2</v>
      </c>
      <c r="W650" s="125">
        <f t="shared" si="579"/>
        <v>0</v>
      </c>
      <c r="X650" s="125">
        <f t="shared" si="580"/>
        <v>2.588E-2</v>
      </c>
      <c r="Y650" s="125">
        <f t="shared" si="581"/>
        <v>2.6849999999999999E-2</v>
      </c>
      <c r="Z650" s="125">
        <f t="shared" si="582"/>
        <v>2.3799408266440107E-2</v>
      </c>
      <c r="AB650" s="67">
        <v>0.01</v>
      </c>
      <c r="AC650" s="68">
        <v>1.7999999999999999E-2</v>
      </c>
      <c r="AD650" s="69">
        <v>1.2999999999999999E-2</v>
      </c>
      <c r="AE650" s="70">
        <v>1.2999999999999999E-2</v>
      </c>
      <c r="AF650" s="71">
        <v>1.2999999999999999E-2</v>
      </c>
      <c r="AG650" s="72">
        <v>2.4E-2</v>
      </c>
      <c r="AH650" s="73">
        <v>2.5999999999999999E-2</v>
      </c>
    </row>
    <row r="651" spans="1:34" s="1" customFormat="1" x14ac:dyDescent="0.25">
      <c r="A651" s="2"/>
      <c r="B651" s="111" t="s">
        <v>228</v>
      </c>
      <c r="C651" s="112">
        <v>0.13900000000000001</v>
      </c>
      <c r="D651" s="112">
        <v>0.08</v>
      </c>
      <c r="E651" s="112">
        <v>0.127</v>
      </c>
      <c r="F651" s="112">
        <v>0.124</v>
      </c>
      <c r="G651" s="112">
        <v>0.28100000000000003</v>
      </c>
      <c r="H651" s="112">
        <v>8.6999999999999994E-2</v>
      </c>
      <c r="I651" s="112">
        <v>0.16900000000000001</v>
      </c>
      <c r="J651" s="112">
        <v>0.20399999999999999</v>
      </c>
      <c r="K651" s="112">
        <v>5.8000000000000003E-2</v>
      </c>
      <c r="L651" s="112">
        <v>0.161</v>
      </c>
      <c r="M651" s="112">
        <v>0.153</v>
      </c>
      <c r="N651" s="112">
        <v>0.154</v>
      </c>
      <c r="O651" s="112">
        <v>0.14599999999999999</v>
      </c>
      <c r="P651" s="112">
        <v>0.17499999999999999</v>
      </c>
      <c r="Q651" s="112">
        <v>0.188</v>
      </c>
      <c r="R651" s="112">
        <v>0.10199999999999999</v>
      </c>
      <c r="S651" s="113">
        <v>0.157</v>
      </c>
      <c r="U651" s="125">
        <f t="shared" si="577"/>
        <v>0.12831012774609529</v>
      </c>
      <c r="V651" s="125">
        <f t="shared" si="578"/>
        <v>0.21797450144302666</v>
      </c>
      <c r="W651" s="125">
        <f t="shared" si="579"/>
        <v>5.8000000000000003E-2</v>
      </c>
      <c r="X651" s="125">
        <f t="shared" si="580"/>
        <v>0.15692</v>
      </c>
      <c r="Y651" s="125">
        <f t="shared" si="581"/>
        <v>0.15609000000000001</v>
      </c>
      <c r="Z651" s="125">
        <f t="shared" si="582"/>
        <v>0.17227263247469077</v>
      </c>
      <c r="AB651" s="67">
        <v>0.13200000000000001</v>
      </c>
      <c r="AC651" s="68">
        <v>0.16700000000000001</v>
      </c>
      <c r="AD651" s="69">
        <v>0.17100000000000001</v>
      </c>
      <c r="AE651" s="70">
        <v>0.161</v>
      </c>
      <c r="AF651" s="71">
        <v>0.161</v>
      </c>
      <c r="AG651" s="72">
        <v>0.14899999999999999</v>
      </c>
      <c r="AH651" s="73">
        <v>0.16800000000000001</v>
      </c>
    </row>
    <row r="652" spans="1:34" s="1" customFormat="1" x14ac:dyDescent="0.25">
      <c r="A652" s="2"/>
      <c r="B652" s="111" t="s">
        <v>229</v>
      </c>
      <c r="C652" s="112">
        <v>1.9E-2</v>
      </c>
      <c r="D652" s="112">
        <v>4.0000000000000001E-3</v>
      </c>
      <c r="E652" s="112">
        <v>8.9999999999999993E-3</v>
      </c>
      <c r="F652" s="112">
        <v>1.2999999999999999E-2</v>
      </c>
      <c r="G652" s="112">
        <v>1.2999999999999999E-2</v>
      </c>
      <c r="H652" s="112"/>
      <c r="I652" s="112">
        <v>5.0000000000000001E-3</v>
      </c>
      <c r="J652" s="112">
        <v>8.0000000000000002E-3</v>
      </c>
      <c r="K652" s="112"/>
      <c r="L652" s="112">
        <v>1.2E-2</v>
      </c>
      <c r="M652" s="112">
        <v>8.0000000000000002E-3</v>
      </c>
      <c r="N652" s="112">
        <v>1.9E-2</v>
      </c>
      <c r="O652" s="112">
        <v>6.0000000000000001E-3</v>
      </c>
      <c r="P652" s="112">
        <v>6.0000000000000001E-3</v>
      </c>
      <c r="Q652" s="112">
        <v>1.6E-2</v>
      </c>
      <c r="R652" s="112"/>
      <c r="S652" s="113">
        <v>0.01</v>
      </c>
      <c r="U652" s="125">
        <f t="shared" si="577"/>
        <v>1.4647788419330132E-2</v>
      </c>
      <c r="V652" s="125">
        <f t="shared" si="578"/>
        <v>8.6516128598801544E-3</v>
      </c>
      <c r="W652" s="125">
        <f t="shared" si="579"/>
        <v>0</v>
      </c>
      <c r="X652" s="125">
        <f t="shared" si="580"/>
        <v>9.9600000000000001E-3</v>
      </c>
      <c r="Y652" s="125">
        <f t="shared" si="581"/>
        <v>1.2500000000000001E-2</v>
      </c>
      <c r="Z652" s="125">
        <f t="shared" si="582"/>
        <v>1.1558455134123699E-2</v>
      </c>
      <c r="AB652" s="67">
        <v>3.0000000000000001E-3</v>
      </c>
      <c r="AC652" s="68">
        <v>1.2E-2</v>
      </c>
      <c r="AD652" s="69">
        <v>5.0000000000000001E-3</v>
      </c>
      <c r="AE652" s="70">
        <v>7.0000000000000001E-3</v>
      </c>
      <c r="AF652" s="71">
        <v>7.0000000000000001E-3</v>
      </c>
      <c r="AG652" s="72">
        <v>8.9999999999999993E-3</v>
      </c>
      <c r="AH652" s="73">
        <v>7.0000000000000001E-3</v>
      </c>
    </row>
    <row r="653" spans="1:34" s="1" customFormat="1" x14ac:dyDescent="0.25">
      <c r="A653" s="2"/>
      <c r="B653" s="111" t="s">
        <v>49</v>
      </c>
      <c r="C653" s="112"/>
      <c r="D653" s="112">
        <v>8.9999999999999993E-3</v>
      </c>
      <c r="E653" s="112">
        <v>5.0000000000000001E-3</v>
      </c>
      <c r="F653" s="112">
        <v>3.0000000000000001E-3</v>
      </c>
      <c r="G653" s="112"/>
      <c r="H653" s="112">
        <v>3.0000000000000001E-3</v>
      </c>
      <c r="I653" s="112"/>
      <c r="J653" s="112">
        <v>1E-3</v>
      </c>
      <c r="K653" s="112"/>
      <c r="L653" s="112">
        <v>2E-3</v>
      </c>
      <c r="M653" s="112">
        <v>1E-3</v>
      </c>
      <c r="N653" s="112">
        <v>2E-3</v>
      </c>
      <c r="O653" s="112">
        <v>1E-3</v>
      </c>
      <c r="P653" s="112">
        <v>3.0000000000000001E-3</v>
      </c>
      <c r="Q653" s="112">
        <v>3.0000000000000001E-3</v>
      </c>
      <c r="R653" s="112">
        <v>1E-3</v>
      </c>
      <c r="S653" s="113">
        <v>2E-3</v>
      </c>
      <c r="U653" s="125">
        <f t="shared" si="577"/>
        <v>2.3761259741313071E-3</v>
      </c>
      <c r="V653" s="125">
        <f t="shared" si="578"/>
        <v>5.3701964882387702E-4</v>
      </c>
      <c r="W653" s="125">
        <f t="shared" si="579"/>
        <v>0</v>
      </c>
      <c r="X653" s="125">
        <f t="shared" si="580"/>
        <v>1.49E-3</v>
      </c>
      <c r="Y653" s="125">
        <f t="shared" si="581"/>
        <v>1.9199999999999998E-3</v>
      </c>
      <c r="Z653" s="125">
        <f t="shared" si="582"/>
        <v>1.4483985050388309E-3</v>
      </c>
      <c r="AB653" s="67">
        <v>3.0000000000000001E-3</v>
      </c>
      <c r="AC653" s="68">
        <v>3.0000000000000001E-3</v>
      </c>
      <c r="AD653" s="69">
        <v>1E-3</v>
      </c>
      <c r="AE653" s="70">
        <v>4.0000000000000001E-3</v>
      </c>
      <c r="AF653" s="71">
        <v>5.0000000000000001E-3</v>
      </c>
      <c r="AG653" s="72">
        <v>2E-3</v>
      </c>
      <c r="AH653" s="73">
        <v>1E-3</v>
      </c>
    </row>
    <row r="654" spans="1:34" s="1" customFormat="1" x14ac:dyDescent="0.25">
      <c r="B654" s="114" t="s">
        <v>10</v>
      </c>
      <c r="C654" s="115">
        <v>1</v>
      </c>
      <c r="D654" s="115">
        <v>1</v>
      </c>
      <c r="E654" s="115">
        <v>1</v>
      </c>
      <c r="F654" s="115">
        <v>1</v>
      </c>
      <c r="G654" s="115">
        <v>1</v>
      </c>
      <c r="H654" s="115">
        <v>1</v>
      </c>
      <c r="I654" s="115">
        <v>1</v>
      </c>
      <c r="J654" s="115">
        <v>1</v>
      </c>
      <c r="K654" s="115">
        <v>1</v>
      </c>
      <c r="L654" s="115">
        <v>1</v>
      </c>
      <c r="M654" s="115">
        <v>1</v>
      </c>
      <c r="N654" s="115">
        <v>1</v>
      </c>
      <c r="O654" s="115">
        <v>1</v>
      </c>
      <c r="P654" s="115">
        <v>1</v>
      </c>
      <c r="Q654" s="115">
        <v>1</v>
      </c>
      <c r="R654" s="115">
        <v>1</v>
      </c>
      <c r="S654" s="116">
        <v>1</v>
      </c>
      <c r="U654" s="126">
        <f>SUM(U644:U653)</f>
        <v>1.0011018541850731</v>
      </c>
      <c r="V654" s="126">
        <f t="shared" ref="V654:Z654" si="583">SUM(V644:V653)</f>
        <v>1.00056833070099</v>
      </c>
      <c r="W654" s="126">
        <f t="shared" si="583"/>
        <v>1</v>
      </c>
      <c r="X654" s="126">
        <f t="shared" si="583"/>
        <v>1</v>
      </c>
      <c r="Y654" s="126">
        <f t="shared" si="583"/>
        <v>0.99941999999999986</v>
      </c>
      <c r="Z654" s="126">
        <f t="shared" si="583"/>
        <v>1.0007121214121688</v>
      </c>
      <c r="AB654" s="84">
        <v>1</v>
      </c>
      <c r="AC654" s="85">
        <v>1</v>
      </c>
      <c r="AD654" s="86">
        <v>1</v>
      </c>
      <c r="AE654" s="87">
        <v>1</v>
      </c>
      <c r="AF654" s="88">
        <v>1</v>
      </c>
      <c r="AG654" s="89">
        <v>1</v>
      </c>
      <c r="AH654" s="90">
        <v>1</v>
      </c>
    </row>
    <row r="655" spans="1:34" s="5" customFormat="1" ht="11.25" x14ac:dyDescent="0.25">
      <c r="B655" s="106" t="s">
        <v>50</v>
      </c>
      <c r="C655" s="107"/>
      <c r="D655" s="107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AB655" s="107"/>
      <c r="AC655" s="107"/>
      <c r="AD655" s="107"/>
    </row>
    <row r="656" spans="1:34" s="5" customFormat="1" ht="11.25" x14ac:dyDescent="0.25">
      <c r="B656" s="106" t="s">
        <v>51</v>
      </c>
      <c r="C656" s="107"/>
      <c r="D656" s="107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AB656" s="107"/>
      <c r="AC656" s="107"/>
      <c r="AD656" s="107"/>
    </row>
    <row r="657" spans="1:34" s="105" customFormat="1" x14ac:dyDescent="0.25"/>
    <row r="658" spans="1:34" s="105" customFormat="1" x14ac:dyDescent="0.25">
      <c r="B658" s="105" t="s">
        <v>230</v>
      </c>
    </row>
    <row r="659" spans="1:34" s="105" customFormat="1" x14ac:dyDescent="0.25">
      <c r="B659" s="105" t="s">
        <v>231</v>
      </c>
    </row>
    <row r="660" spans="1:34" x14ac:dyDescent="0.25">
      <c r="B660" s="5" t="s">
        <v>3</v>
      </c>
    </row>
    <row r="661" spans="1:34" x14ac:dyDescent="0.25">
      <c r="A661" s="104"/>
      <c r="B661" s="7"/>
      <c r="C661" s="167" t="s">
        <v>4</v>
      </c>
      <c r="D661" s="168"/>
      <c r="E661" s="168"/>
      <c r="F661" s="169"/>
      <c r="G661" s="167" t="s">
        <v>5</v>
      </c>
      <c r="H661" s="168"/>
      <c r="I661" s="168"/>
      <c r="J661" s="169"/>
      <c r="K661" s="170" t="s">
        <v>6</v>
      </c>
      <c r="L661" s="172" t="s">
        <v>7</v>
      </c>
      <c r="M661" s="173"/>
      <c r="N661" s="172" t="s">
        <v>8</v>
      </c>
      <c r="O661" s="174"/>
      <c r="P661" s="174"/>
      <c r="Q661" s="172" t="s">
        <v>9</v>
      </c>
      <c r="R661" s="173"/>
      <c r="S661" s="102" t="s">
        <v>10</v>
      </c>
      <c r="U661" s="123" t="s">
        <v>10</v>
      </c>
      <c r="V661" s="123" t="s">
        <v>10</v>
      </c>
      <c r="W661" s="123" t="s">
        <v>10</v>
      </c>
      <c r="X661" s="123" t="s">
        <v>10</v>
      </c>
      <c r="Y661" s="123" t="s">
        <v>10</v>
      </c>
      <c r="Z661" s="123" t="s">
        <v>10</v>
      </c>
      <c r="AB661" s="8" t="s">
        <v>10</v>
      </c>
      <c r="AC661" s="16" t="s">
        <v>10</v>
      </c>
      <c r="AD661" s="17" t="s">
        <v>10</v>
      </c>
      <c r="AE661" s="18" t="s">
        <v>10</v>
      </c>
      <c r="AF661" s="19" t="s">
        <v>10</v>
      </c>
      <c r="AG661" s="20" t="s">
        <v>10</v>
      </c>
      <c r="AH661" s="21" t="s">
        <v>10</v>
      </c>
    </row>
    <row r="662" spans="1:34" ht="22.5" x14ac:dyDescent="0.25">
      <c r="A662" s="104"/>
      <c r="B662" s="9"/>
      <c r="C662" s="10" t="s">
        <v>11</v>
      </c>
      <c r="D662" s="10" t="s">
        <v>12</v>
      </c>
      <c r="E662" s="10" t="s">
        <v>13</v>
      </c>
      <c r="F662" s="11" t="s">
        <v>14</v>
      </c>
      <c r="G662" s="12" t="s">
        <v>15</v>
      </c>
      <c r="H662" s="12" t="s">
        <v>16</v>
      </c>
      <c r="I662" s="10" t="s">
        <v>17</v>
      </c>
      <c r="J662" s="11" t="s">
        <v>18</v>
      </c>
      <c r="K662" s="171"/>
      <c r="L662" s="10" t="s">
        <v>19</v>
      </c>
      <c r="M662" s="10" t="s">
        <v>20</v>
      </c>
      <c r="N662" s="10" t="s">
        <v>21</v>
      </c>
      <c r="O662" s="10" t="s">
        <v>22</v>
      </c>
      <c r="P662" s="10" t="s">
        <v>23</v>
      </c>
      <c r="Q662" s="10" t="s">
        <v>24</v>
      </c>
      <c r="R662" s="10" t="s">
        <v>25</v>
      </c>
      <c r="S662" s="103" t="s">
        <v>26</v>
      </c>
      <c r="U662" s="124" t="s">
        <v>4</v>
      </c>
      <c r="V662" s="124" t="s">
        <v>5</v>
      </c>
      <c r="W662" s="124" t="s">
        <v>27</v>
      </c>
      <c r="X662" s="124" t="s">
        <v>7</v>
      </c>
      <c r="Y662" s="124" t="s">
        <v>8</v>
      </c>
      <c r="Z662" s="124"/>
      <c r="AB662" s="13" t="s">
        <v>28</v>
      </c>
      <c r="AC662" s="33" t="s">
        <v>29</v>
      </c>
      <c r="AD662" s="34" t="s">
        <v>30</v>
      </c>
      <c r="AE662" s="35" t="s">
        <v>31</v>
      </c>
      <c r="AF662" s="36" t="s">
        <v>32</v>
      </c>
      <c r="AG662" s="15" t="s">
        <v>33</v>
      </c>
      <c r="AH662" s="37" t="s">
        <v>34</v>
      </c>
    </row>
    <row r="663" spans="1:34" s="1" customFormat="1" x14ac:dyDescent="0.25">
      <c r="A663" s="2"/>
      <c r="B663" s="108" t="s">
        <v>221</v>
      </c>
      <c r="C663" s="109">
        <v>1.4E-2</v>
      </c>
      <c r="D663" s="109">
        <v>1.2E-2</v>
      </c>
      <c r="E663" s="109">
        <v>2.5000000000000001E-2</v>
      </c>
      <c r="F663" s="109">
        <v>1.7000000000000001E-2</v>
      </c>
      <c r="G663" s="109">
        <v>8.0000000000000002E-3</v>
      </c>
      <c r="H663" s="109">
        <v>0.01</v>
      </c>
      <c r="I663" s="109"/>
      <c r="J663" s="109">
        <v>6.0000000000000001E-3</v>
      </c>
      <c r="K663" s="109"/>
      <c r="L663" s="109">
        <v>0.01</v>
      </c>
      <c r="M663" s="109">
        <v>1.2E-2</v>
      </c>
      <c r="N663" s="109"/>
      <c r="O663" s="109">
        <v>3.0000000000000001E-3</v>
      </c>
      <c r="P663" s="109">
        <v>3.4000000000000002E-2</v>
      </c>
      <c r="Q663" s="109">
        <v>8.9999999999999993E-3</v>
      </c>
      <c r="R663" s="109">
        <v>1.4999999999999999E-2</v>
      </c>
      <c r="S663" s="110">
        <v>1.0999999999999999E-2</v>
      </c>
      <c r="U663" s="125">
        <f>+(C663*$C$1)+(D663*$D$1)+(E663*$E$1)</f>
        <v>1.6320517138581576E-2</v>
      </c>
      <c r="V663" s="125">
        <f>+(G663*$G$1)+(H663*$H$1)+(I663*$I$1)</f>
        <v>6.3367111039995408E-3</v>
      </c>
      <c r="W663" s="125">
        <f>+(K663*$K$1)</f>
        <v>0</v>
      </c>
      <c r="X663" s="125">
        <f>+(L663*$L$1)+(M663*$M$1)</f>
        <v>1.102E-2</v>
      </c>
      <c r="Y663" s="125">
        <f>+(N663*$N$1)+(O663*$O$1)+(P663*$P$1)</f>
        <v>8.0099999999999998E-3</v>
      </c>
      <c r="Z663" s="125">
        <f>+(C663*$C$2)+(D663*$D$2)+(E663*$E$2)+(G663*$G$2)+(H663*$H$2)+(I663*$I$2)+(K663*$K$2)</f>
        <v>1.1253579287934471E-2</v>
      </c>
      <c r="AB663" s="49">
        <v>8.0000000000000002E-3</v>
      </c>
      <c r="AC663" s="50">
        <v>0.01</v>
      </c>
      <c r="AD663" s="51">
        <v>1.2999999999999999E-2</v>
      </c>
      <c r="AE663" s="52">
        <v>6.0000000000000001E-3</v>
      </c>
      <c r="AF663" s="53">
        <v>0.01</v>
      </c>
      <c r="AG663" s="54">
        <v>8.0000000000000002E-3</v>
      </c>
      <c r="AH663" s="55">
        <v>1.0999999999999999E-2</v>
      </c>
    </row>
    <row r="664" spans="1:34" s="1" customFormat="1" x14ac:dyDescent="0.25">
      <c r="A664" s="2"/>
      <c r="B664" s="111" t="s">
        <v>222</v>
      </c>
      <c r="C664" s="112">
        <v>7.0000000000000001E-3</v>
      </c>
      <c r="D664" s="112">
        <v>4.2999999999999997E-2</v>
      </c>
      <c r="E664" s="112">
        <v>8.9999999999999993E-3</v>
      </c>
      <c r="F664" s="112">
        <v>1.4999999999999999E-2</v>
      </c>
      <c r="G664" s="112"/>
      <c r="H664" s="112">
        <v>3.0000000000000001E-3</v>
      </c>
      <c r="I664" s="112">
        <v>4.0000000000000001E-3</v>
      </c>
      <c r="J664" s="112">
        <v>2E-3</v>
      </c>
      <c r="K664" s="112"/>
      <c r="L664" s="112">
        <v>7.0000000000000001E-3</v>
      </c>
      <c r="M664" s="112">
        <v>0.01</v>
      </c>
      <c r="N664" s="112"/>
      <c r="O664" s="112">
        <v>6.0000000000000001E-3</v>
      </c>
      <c r="P664" s="112">
        <v>2.1000000000000001E-2</v>
      </c>
      <c r="Q664" s="112">
        <v>7.0000000000000001E-3</v>
      </c>
      <c r="R664" s="112">
        <v>1.0999999999999999E-2</v>
      </c>
      <c r="S664" s="113">
        <v>8.0000000000000002E-3</v>
      </c>
      <c r="U664" s="125">
        <f>+(C664*$C$1)+(D664*$D$1)+(E664*$E$1)</f>
        <v>1.22708863596542E-2</v>
      </c>
      <c r="V664" s="125">
        <f>+(G664*$G$1)+(H664*$H$1)+(I664*$I$1)</f>
        <v>1.5476706464320651E-3</v>
      </c>
      <c r="W664" s="125">
        <f>+(K664*$K$1)</f>
        <v>0</v>
      </c>
      <c r="X664" s="125">
        <f>+(L664*$L$1)+(M664*$M$1)</f>
        <v>8.5299999999999994E-3</v>
      </c>
      <c r="Y664" s="125">
        <f>+(N664*$N$1)+(O664*$O$1)+(P664*$P$1)</f>
        <v>6.1500000000000001E-3</v>
      </c>
      <c r="Z664" s="125">
        <f>+(C664*$C$2)+(D664*$D$2)+(E664*$E$2)+(G664*$G$2)+(H664*$H$2)+(I664*$I$2)+(K664*$K$2)</f>
        <v>6.8532320036158133E-3</v>
      </c>
      <c r="AB664" s="67">
        <v>3.0000000000000001E-3</v>
      </c>
      <c r="AC664" s="68">
        <v>4.0000000000000001E-3</v>
      </c>
      <c r="AD664" s="69">
        <v>6.0000000000000001E-3</v>
      </c>
      <c r="AE664" s="70">
        <v>3.0000000000000001E-3</v>
      </c>
      <c r="AF664" s="71">
        <v>1.0999999999999999E-2</v>
      </c>
      <c r="AG664" s="72">
        <v>5.0000000000000001E-3</v>
      </c>
      <c r="AH664" s="73">
        <v>4.0000000000000001E-3</v>
      </c>
    </row>
    <row r="665" spans="1:34" s="1" customFormat="1" x14ac:dyDescent="0.25">
      <c r="A665" s="2"/>
      <c r="B665" s="111" t="s">
        <v>223</v>
      </c>
      <c r="C665" s="112">
        <v>0.18</v>
      </c>
      <c r="D665" s="112">
        <v>0.20399999999999999</v>
      </c>
      <c r="E665" s="112">
        <v>0.222</v>
      </c>
      <c r="F665" s="112">
        <v>0.19700000000000001</v>
      </c>
      <c r="G665" s="112">
        <v>0.16900000000000001</v>
      </c>
      <c r="H665" s="112">
        <v>0.19400000000000001</v>
      </c>
      <c r="I665" s="112">
        <v>0.30599999999999999</v>
      </c>
      <c r="J665" s="112">
        <v>0.21299999999999999</v>
      </c>
      <c r="K665" s="112">
        <v>0.27</v>
      </c>
      <c r="L665" s="112">
        <v>0.2</v>
      </c>
      <c r="M665" s="112">
        <v>0.216</v>
      </c>
      <c r="N665" s="112">
        <v>0.109</v>
      </c>
      <c r="O665" s="112">
        <v>0.19500000000000001</v>
      </c>
      <c r="P665" s="112">
        <v>0.32800000000000001</v>
      </c>
      <c r="Q665" s="112">
        <v>0.16500000000000001</v>
      </c>
      <c r="R665" s="112">
        <v>0.28499999999999998</v>
      </c>
      <c r="S665" s="113">
        <v>0.20799999999999999</v>
      </c>
      <c r="U665" s="125">
        <f t="shared" ref="U665:U672" si="584">+(C665*$C$1)+(D665*$D$1)+(E665*$E$1)</f>
        <v>0.19307876386010772</v>
      </c>
      <c r="V665" s="125">
        <f t="shared" ref="V665:V672" si="585">+(G665*$G$1)+(H665*$H$1)+(I665*$I$1)</f>
        <v>0.2080899604082794</v>
      </c>
      <c r="W665" s="125">
        <f t="shared" ref="W665:W672" si="586">+(K665*$K$1)</f>
        <v>0.27</v>
      </c>
      <c r="X665" s="125">
        <f t="shared" ref="X665:X672" si="587">+(L665*$L$1)+(M665*$M$1)</f>
        <v>0.20816000000000001</v>
      </c>
      <c r="Y665" s="125">
        <f t="shared" ref="Y665:Y672" si="588">+(N665*$N$1)+(O665*$O$1)+(P665*$P$1)</f>
        <v>0.17992999999999998</v>
      </c>
      <c r="Z665" s="125">
        <f t="shared" ref="Z665:Z672" si="589">+(C665*$C$2)+(D665*$D$2)+(E665*$E$2)+(G665*$G$2)+(H665*$H$2)+(I665*$I$2)+(K665*$K$2)</f>
        <v>0.2009312674125302</v>
      </c>
      <c r="AB665" s="67">
        <v>0.19</v>
      </c>
      <c r="AC665" s="68">
        <v>0.188</v>
      </c>
      <c r="AD665" s="69">
        <v>0.21199999999999999</v>
      </c>
      <c r="AE665" s="70">
        <v>0.185</v>
      </c>
      <c r="AF665" s="71">
        <v>0.216</v>
      </c>
      <c r="AG665" s="72">
        <v>0.187</v>
      </c>
      <c r="AH665" s="73">
        <v>0.21299999999999999</v>
      </c>
    </row>
    <row r="666" spans="1:34" s="1" customFormat="1" x14ac:dyDescent="0.25">
      <c r="A666" s="2"/>
      <c r="B666" s="111" t="s">
        <v>224</v>
      </c>
      <c r="C666" s="112">
        <v>0.439</v>
      </c>
      <c r="D666" s="112">
        <v>0.46600000000000003</v>
      </c>
      <c r="E666" s="112">
        <v>0.371</v>
      </c>
      <c r="F666" s="112">
        <v>0.42399999999999999</v>
      </c>
      <c r="G666" s="112">
        <v>0.45500000000000002</v>
      </c>
      <c r="H666" s="112">
        <v>0.36699999999999999</v>
      </c>
      <c r="I666" s="112">
        <v>0.38</v>
      </c>
      <c r="J666" s="112">
        <v>0.41399999999999998</v>
      </c>
      <c r="K666" s="112">
        <v>0.63</v>
      </c>
      <c r="L666" s="112">
        <v>0.432</v>
      </c>
      <c r="M666" s="112">
        <v>0.42599999999999999</v>
      </c>
      <c r="N666" s="112">
        <v>0.46600000000000003</v>
      </c>
      <c r="O666" s="112">
        <v>0.45500000000000002</v>
      </c>
      <c r="P666" s="112">
        <v>0.35399999999999998</v>
      </c>
      <c r="Q666" s="112">
        <v>0.41399999999999998</v>
      </c>
      <c r="R666" s="112">
        <v>0.45600000000000002</v>
      </c>
      <c r="S666" s="113">
        <v>0.42899999999999999</v>
      </c>
      <c r="U666" s="125">
        <f t="shared" si="584"/>
        <v>0.42660669705793308</v>
      </c>
      <c r="V666" s="125">
        <f t="shared" si="585"/>
        <v>0.42029771742934602</v>
      </c>
      <c r="W666" s="125">
        <f t="shared" si="586"/>
        <v>0.63</v>
      </c>
      <c r="X666" s="125">
        <f t="shared" si="587"/>
        <v>0.42893999999999999</v>
      </c>
      <c r="Y666" s="125">
        <f t="shared" si="588"/>
        <v>0.43928999999999996</v>
      </c>
      <c r="Z666" s="125">
        <f t="shared" si="589"/>
        <v>0.42484990899061575</v>
      </c>
      <c r="AB666" s="67">
        <v>0.54100000000000004</v>
      </c>
      <c r="AC666" s="68">
        <v>0.47399999999999998</v>
      </c>
      <c r="AD666" s="69">
        <v>0.46300000000000002</v>
      </c>
      <c r="AE666" s="70">
        <v>0.52400000000000002</v>
      </c>
      <c r="AF666" s="71">
        <v>0.45100000000000001</v>
      </c>
      <c r="AG666" s="72">
        <v>0.48699999999999999</v>
      </c>
      <c r="AH666" s="73">
        <v>0.441</v>
      </c>
    </row>
    <row r="667" spans="1:34" s="1" customFormat="1" x14ac:dyDescent="0.25">
      <c r="A667" s="2"/>
      <c r="B667" s="111" t="s">
        <v>225</v>
      </c>
      <c r="C667" s="112">
        <v>1.7000000000000001E-2</v>
      </c>
      <c r="D667" s="112">
        <v>3.7999999999999999E-2</v>
      </c>
      <c r="E667" s="112">
        <v>4.2000000000000003E-2</v>
      </c>
      <c r="F667" s="112">
        <v>2.9000000000000001E-2</v>
      </c>
      <c r="G667" s="112">
        <v>1.0999999999999999E-2</v>
      </c>
      <c r="H667" s="112">
        <v>9.1999999999999998E-2</v>
      </c>
      <c r="I667" s="112">
        <v>2.9000000000000001E-2</v>
      </c>
      <c r="J667" s="112">
        <v>3.5000000000000003E-2</v>
      </c>
      <c r="K667" s="112">
        <v>3.7999999999999999E-2</v>
      </c>
      <c r="L667" s="112">
        <v>2.9000000000000001E-2</v>
      </c>
      <c r="M667" s="112">
        <v>3.5000000000000003E-2</v>
      </c>
      <c r="N667" s="112">
        <v>3.5999999999999997E-2</v>
      </c>
      <c r="O667" s="112">
        <v>3.4000000000000002E-2</v>
      </c>
      <c r="P667" s="112">
        <v>2.5000000000000001E-2</v>
      </c>
      <c r="Q667" s="112">
        <v>3.5000000000000003E-2</v>
      </c>
      <c r="R667" s="112">
        <v>2.5999999999999999E-2</v>
      </c>
      <c r="S667" s="113">
        <v>3.2000000000000001E-2</v>
      </c>
      <c r="U667" s="125">
        <f t="shared" si="584"/>
        <v>2.5680306929914555E-2</v>
      </c>
      <c r="V667" s="125">
        <f t="shared" si="585"/>
        <v>3.0047460007481524E-2</v>
      </c>
      <c r="W667" s="125">
        <f t="shared" si="586"/>
        <v>3.7999999999999999E-2</v>
      </c>
      <c r="X667" s="125">
        <f t="shared" si="587"/>
        <v>3.2060000000000005E-2</v>
      </c>
      <c r="Y667" s="125">
        <f t="shared" si="588"/>
        <v>3.3110000000000001E-2</v>
      </c>
      <c r="Z667" s="125">
        <f t="shared" si="589"/>
        <v>2.7999509176319024E-2</v>
      </c>
      <c r="AB667" s="67">
        <v>2.7E-2</v>
      </c>
      <c r="AC667" s="68">
        <v>3.5000000000000003E-2</v>
      </c>
      <c r="AD667" s="69">
        <v>3.2000000000000001E-2</v>
      </c>
      <c r="AE667" s="70">
        <v>3.4000000000000002E-2</v>
      </c>
      <c r="AF667" s="71">
        <v>2.9000000000000001E-2</v>
      </c>
      <c r="AG667" s="72">
        <v>4.2999999999999997E-2</v>
      </c>
      <c r="AH667" s="73">
        <v>0.03</v>
      </c>
    </row>
    <row r="668" spans="1:34" s="1" customFormat="1" x14ac:dyDescent="0.25">
      <c r="A668" s="2"/>
      <c r="B668" s="111" t="s">
        <v>226</v>
      </c>
      <c r="C668" s="112">
        <v>0.15</v>
      </c>
      <c r="D668" s="112">
        <v>0.109</v>
      </c>
      <c r="E668" s="112">
        <v>0.13100000000000001</v>
      </c>
      <c r="F668" s="112">
        <v>0.13600000000000001</v>
      </c>
      <c r="G668" s="112">
        <v>7.8E-2</v>
      </c>
      <c r="H668" s="112">
        <v>0.151</v>
      </c>
      <c r="I668" s="112">
        <v>5.8000000000000003E-2</v>
      </c>
      <c r="J668" s="112">
        <v>8.8999999999999996E-2</v>
      </c>
      <c r="K668" s="112">
        <v>1.4999999999999999E-2</v>
      </c>
      <c r="L668" s="112">
        <v>0.115</v>
      </c>
      <c r="M668" s="112">
        <v>0.104</v>
      </c>
      <c r="N668" s="112">
        <v>0.17699999999999999</v>
      </c>
      <c r="O668" s="112">
        <v>0.106</v>
      </c>
      <c r="P668" s="112">
        <v>4.4999999999999998E-2</v>
      </c>
      <c r="Q668" s="112">
        <v>0.13100000000000001</v>
      </c>
      <c r="R668" s="112">
        <v>7.0999999999999994E-2</v>
      </c>
      <c r="S668" s="113">
        <v>0.109</v>
      </c>
      <c r="U668" s="125">
        <f t="shared" si="584"/>
        <v>0.14006396313175745</v>
      </c>
      <c r="V668" s="125">
        <f t="shared" si="585"/>
        <v>8.6014223133340062E-2</v>
      </c>
      <c r="W668" s="125">
        <f t="shared" si="586"/>
        <v>1.4999999999999999E-2</v>
      </c>
      <c r="X668" s="125">
        <f t="shared" si="587"/>
        <v>0.10939</v>
      </c>
      <c r="Y668" s="125">
        <f t="shared" si="588"/>
        <v>0.12868999999999997</v>
      </c>
      <c r="Z668" s="125">
        <f t="shared" si="589"/>
        <v>0.11240696306965689</v>
      </c>
      <c r="AB668" s="67">
        <v>6.8000000000000005E-2</v>
      </c>
      <c r="AC668" s="68">
        <v>0.09</v>
      </c>
      <c r="AD668" s="69">
        <v>6.2E-2</v>
      </c>
      <c r="AE668" s="70">
        <v>5.8999999999999997E-2</v>
      </c>
      <c r="AF668" s="71">
        <v>9.1999999999999998E-2</v>
      </c>
      <c r="AG668" s="72">
        <v>8.2000000000000003E-2</v>
      </c>
      <c r="AH668" s="73">
        <v>8.3000000000000004E-2</v>
      </c>
    </row>
    <row r="669" spans="1:34" s="1" customFormat="1" x14ac:dyDescent="0.25">
      <c r="A669" s="2"/>
      <c r="B669" s="111" t="s">
        <v>227</v>
      </c>
      <c r="C669" s="112">
        <v>3.9E-2</v>
      </c>
      <c r="D669" s="112">
        <v>4.1000000000000002E-2</v>
      </c>
      <c r="E669" s="112">
        <v>6.6000000000000003E-2</v>
      </c>
      <c r="F669" s="112">
        <v>4.7E-2</v>
      </c>
      <c r="G669" s="112">
        <v>2.7E-2</v>
      </c>
      <c r="H669" s="112">
        <v>7.1999999999999995E-2</v>
      </c>
      <c r="I669" s="112">
        <v>3.7999999999999999E-2</v>
      </c>
      <c r="J669" s="112">
        <v>0.04</v>
      </c>
      <c r="K669" s="112"/>
      <c r="L669" s="112">
        <v>4.1000000000000002E-2</v>
      </c>
      <c r="M669" s="112">
        <v>4.2999999999999997E-2</v>
      </c>
      <c r="N669" s="112">
        <v>7.1999999999999995E-2</v>
      </c>
      <c r="O669" s="112">
        <v>3.5000000000000003E-2</v>
      </c>
      <c r="P669" s="112">
        <v>0.02</v>
      </c>
      <c r="Q669" s="112">
        <v>4.5999999999999999E-2</v>
      </c>
      <c r="R669" s="112">
        <v>3.4000000000000002E-2</v>
      </c>
      <c r="S669" s="113">
        <v>4.2000000000000003E-2</v>
      </c>
      <c r="U669" s="125">
        <f t="shared" si="584"/>
        <v>4.5617119883701707E-2</v>
      </c>
      <c r="V669" s="125">
        <f t="shared" si="585"/>
        <v>3.7834584975780669E-2</v>
      </c>
      <c r="W669" s="125">
        <f t="shared" si="586"/>
        <v>0</v>
      </c>
      <c r="X669" s="125">
        <f t="shared" si="587"/>
        <v>4.2020000000000002E-2</v>
      </c>
      <c r="Y669" s="125">
        <f t="shared" si="588"/>
        <v>5.0349999999999999E-2</v>
      </c>
      <c r="Z669" s="125">
        <f t="shared" si="589"/>
        <v>4.1457649177246307E-2</v>
      </c>
      <c r="AB669" s="67">
        <v>2.1999999999999999E-2</v>
      </c>
      <c r="AC669" s="68">
        <v>3.4000000000000002E-2</v>
      </c>
      <c r="AD669" s="69">
        <v>3.9E-2</v>
      </c>
      <c r="AE669" s="70">
        <v>3.6999999999999998E-2</v>
      </c>
      <c r="AF669" s="71">
        <v>2.8000000000000001E-2</v>
      </c>
      <c r="AG669" s="72">
        <v>3.9E-2</v>
      </c>
      <c r="AH669" s="73">
        <v>4.7E-2</v>
      </c>
    </row>
    <row r="670" spans="1:34" s="1" customFormat="1" x14ac:dyDescent="0.25">
      <c r="A670" s="2"/>
      <c r="B670" s="111" t="s">
        <v>228</v>
      </c>
      <c r="C670" s="112">
        <v>0.13500000000000001</v>
      </c>
      <c r="D670" s="112">
        <v>7.8E-2</v>
      </c>
      <c r="E670" s="112">
        <v>0.13</v>
      </c>
      <c r="F670" s="112">
        <v>0.122</v>
      </c>
      <c r="G670" s="112">
        <v>0.25</v>
      </c>
      <c r="H670" s="112">
        <v>0.109</v>
      </c>
      <c r="I670" s="112">
        <v>0.183</v>
      </c>
      <c r="J670" s="112">
        <v>0.19800000000000001</v>
      </c>
      <c r="K670" s="112">
        <v>4.8000000000000001E-2</v>
      </c>
      <c r="L670" s="112">
        <v>0.159</v>
      </c>
      <c r="M670" s="112">
        <v>0.14699999999999999</v>
      </c>
      <c r="N670" s="112">
        <v>0.129</v>
      </c>
      <c r="O670" s="112">
        <v>0.16200000000000001</v>
      </c>
      <c r="P670" s="112">
        <v>0.16400000000000001</v>
      </c>
      <c r="Q670" s="112">
        <v>0.182</v>
      </c>
      <c r="R670" s="112">
        <v>0.10199999999999999</v>
      </c>
      <c r="S670" s="113">
        <v>0.153</v>
      </c>
      <c r="U670" s="125">
        <f t="shared" si="584"/>
        <v>0.12622322814438472</v>
      </c>
      <c r="V670" s="125">
        <f t="shared" si="585"/>
        <v>0.20783167229534058</v>
      </c>
      <c r="W670" s="125">
        <f t="shared" si="586"/>
        <v>4.8000000000000001E-2</v>
      </c>
      <c r="X670" s="125">
        <f t="shared" si="587"/>
        <v>0.15287999999999999</v>
      </c>
      <c r="Y670" s="125">
        <f t="shared" si="588"/>
        <v>0.14591999999999999</v>
      </c>
      <c r="Z670" s="125">
        <f t="shared" si="589"/>
        <v>0.16613263987212021</v>
      </c>
      <c r="AB670" s="67">
        <v>0.13800000000000001</v>
      </c>
      <c r="AC670" s="68">
        <v>0.156</v>
      </c>
      <c r="AD670" s="69">
        <v>0.16800000000000001</v>
      </c>
      <c r="AE670" s="70">
        <v>0.15</v>
      </c>
      <c r="AF670" s="71">
        <v>0.159</v>
      </c>
      <c r="AG670" s="72">
        <v>0.14199999999999999</v>
      </c>
      <c r="AH670" s="73">
        <v>0.16500000000000001</v>
      </c>
    </row>
    <row r="671" spans="1:34" s="1" customFormat="1" x14ac:dyDescent="0.25">
      <c r="A671" s="2"/>
      <c r="B671" s="111" t="s">
        <v>229</v>
      </c>
      <c r="C671" s="112">
        <v>1.9E-2</v>
      </c>
      <c r="D671" s="112"/>
      <c r="E671" s="112">
        <v>4.0000000000000001E-3</v>
      </c>
      <c r="F671" s="112">
        <v>1.0999999999999999E-2</v>
      </c>
      <c r="G671" s="112">
        <v>3.0000000000000001E-3</v>
      </c>
      <c r="H671" s="112"/>
      <c r="I671" s="112">
        <v>2E-3</v>
      </c>
      <c r="J671" s="112">
        <v>2E-3</v>
      </c>
      <c r="K671" s="112"/>
      <c r="L671" s="112">
        <v>7.0000000000000001E-3</v>
      </c>
      <c r="M671" s="112">
        <v>6.0000000000000001E-3</v>
      </c>
      <c r="N671" s="112">
        <v>8.0000000000000002E-3</v>
      </c>
      <c r="O671" s="112">
        <v>5.0000000000000001E-3</v>
      </c>
      <c r="P671" s="112">
        <v>7.0000000000000001E-3</v>
      </c>
      <c r="Q671" s="112">
        <v>8.9999999999999993E-3</v>
      </c>
      <c r="R671" s="112">
        <v>1E-3</v>
      </c>
      <c r="S671" s="113">
        <v>6.0000000000000001E-3</v>
      </c>
      <c r="U671" s="125">
        <f t="shared" si="584"/>
        <v>1.2938396391186737E-2</v>
      </c>
      <c r="V671" s="125">
        <f t="shared" si="585"/>
        <v>2.2103176017740757E-3</v>
      </c>
      <c r="W671" s="125">
        <f t="shared" si="586"/>
        <v>0</v>
      </c>
      <c r="X671" s="125">
        <f t="shared" si="587"/>
        <v>6.4900000000000001E-3</v>
      </c>
      <c r="Y671" s="125">
        <f t="shared" si="588"/>
        <v>6.9199999999999999E-3</v>
      </c>
      <c r="Z671" s="125">
        <f t="shared" si="589"/>
        <v>7.5128108715069699E-3</v>
      </c>
      <c r="AB671" s="67">
        <v>2E-3</v>
      </c>
      <c r="AC671" s="68">
        <v>8.9999999999999993E-3</v>
      </c>
      <c r="AD671" s="69">
        <v>4.0000000000000001E-3</v>
      </c>
      <c r="AE671" s="70">
        <v>3.0000000000000001E-3</v>
      </c>
      <c r="AF671" s="71">
        <v>3.0000000000000001E-3</v>
      </c>
      <c r="AG671" s="72">
        <v>7.0000000000000001E-3</v>
      </c>
      <c r="AH671" s="73">
        <v>6.0000000000000001E-3</v>
      </c>
    </row>
    <row r="672" spans="1:34" s="1" customFormat="1" x14ac:dyDescent="0.25">
      <c r="A672" s="2"/>
      <c r="B672" s="111" t="s">
        <v>49</v>
      </c>
      <c r="C672" s="112"/>
      <c r="D672" s="112">
        <v>8.9999999999999993E-3</v>
      </c>
      <c r="E672" s="112"/>
      <c r="F672" s="112">
        <v>2E-3</v>
      </c>
      <c r="G672" s="112"/>
      <c r="H672" s="112">
        <v>3.0000000000000001E-3</v>
      </c>
      <c r="I672" s="112"/>
      <c r="J672" s="112">
        <v>1E-3</v>
      </c>
      <c r="K672" s="112"/>
      <c r="L672" s="112">
        <v>2E-3</v>
      </c>
      <c r="M672" s="112">
        <v>1E-3</v>
      </c>
      <c r="N672" s="112">
        <v>1E-3</v>
      </c>
      <c r="O672" s="112"/>
      <c r="P672" s="112">
        <v>3.0000000000000001E-3</v>
      </c>
      <c r="Q672" s="112">
        <v>2E-3</v>
      </c>
      <c r="R672" s="112"/>
      <c r="S672" s="113">
        <v>1E-3</v>
      </c>
      <c r="U672" s="125">
        <f t="shared" si="584"/>
        <v>1.2001211027782436E-3</v>
      </c>
      <c r="V672" s="125">
        <f t="shared" si="585"/>
        <v>5.3701964882387702E-4</v>
      </c>
      <c r="W672" s="125">
        <f t="shared" si="586"/>
        <v>0</v>
      </c>
      <c r="X672" s="125">
        <f t="shared" si="587"/>
        <v>1.49E-3</v>
      </c>
      <c r="Y672" s="125">
        <f t="shared" si="588"/>
        <v>1.1299999999999999E-3</v>
      </c>
      <c r="Z672" s="125">
        <f t="shared" si="589"/>
        <v>8.651792660725674E-4</v>
      </c>
      <c r="AB672" s="67">
        <v>1E-3</v>
      </c>
      <c r="AC672" s="68">
        <v>1E-3</v>
      </c>
      <c r="AD672" s="69"/>
      <c r="AE672" s="70"/>
      <c r="AF672" s="71"/>
      <c r="AG672" s="72"/>
      <c r="AH672" s="73"/>
    </row>
    <row r="673" spans="1:34" s="1" customFormat="1" x14ac:dyDescent="0.25">
      <c r="B673" s="114" t="s">
        <v>10</v>
      </c>
      <c r="C673" s="115">
        <v>1</v>
      </c>
      <c r="D673" s="115">
        <v>1</v>
      </c>
      <c r="E673" s="115">
        <v>1</v>
      </c>
      <c r="F673" s="115">
        <v>1</v>
      </c>
      <c r="G673" s="115">
        <v>1</v>
      </c>
      <c r="H673" s="115">
        <v>1</v>
      </c>
      <c r="I673" s="115">
        <v>1</v>
      </c>
      <c r="J673" s="115">
        <v>1</v>
      </c>
      <c r="K673" s="115">
        <v>1</v>
      </c>
      <c r="L673" s="115">
        <v>1</v>
      </c>
      <c r="M673" s="115">
        <v>1</v>
      </c>
      <c r="N673" s="115">
        <v>1</v>
      </c>
      <c r="O673" s="115">
        <v>1</v>
      </c>
      <c r="P673" s="115">
        <v>1</v>
      </c>
      <c r="Q673" s="115">
        <v>1</v>
      </c>
      <c r="R673" s="115">
        <v>1</v>
      </c>
      <c r="S673" s="116">
        <v>1</v>
      </c>
      <c r="U673" s="126">
        <f>SUM(U663:U672)</f>
        <v>1</v>
      </c>
      <c r="V673" s="126">
        <f t="shared" ref="V673" si="590">SUM(V663:V672)</f>
        <v>1.0007473372505977</v>
      </c>
      <c r="W673" s="126">
        <f t="shared" ref="W673" si="591">SUM(W663:W672)</f>
        <v>1.0010000000000001</v>
      </c>
      <c r="X673" s="126">
        <f t="shared" ref="X673" si="592">SUM(X663:X672)</f>
        <v>1.00098</v>
      </c>
      <c r="Y673" s="126">
        <f t="shared" ref="Y673" si="593">SUM(Y663:Y672)</f>
        <v>0.99949999999999994</v>
      </c>
      <c r="Z673" s="126">
        <f t="shared" ref="Z673" si="594">SUM(Z663:Z672)</f>
        <v>1.0002627391276182</v>
      </c>
      <c r="AB673" s="84">
        <v>1</v>
      </c>
      <c r="AC673" s="85">
        <v>1</v>
      </c>
      <c r="AD673" s="86">
        <v>1</v>
      </c>
      <c r="AE673" s="87">
        <v>1</v>
      </c>
      <c r="AF673" s="88">
        <v>1</v>
      </c>
      <c r="AG673" s="89">
        <v>1</v>
      </c>
      <c r="AH673" s="90">
        <v>1</v>
      </c>
    </row>
    <row r="674" spans="1:34" s="5" customFormat="1" ht="11.25" x14ac:dyDescent="0.25">
      <c r="B674" s="106" t="s">
        <v>50</v>
      </c>
      <c r="C674" s="107"/>
      <c r="D674" s="107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</row>
    <row r="675" spans="1:34" s="5" customFormat="1" ht="11.25" x14ac:dyDescent="0.25">
      <c r="B675" s="106" t="s">
        <v>51</v>
      </c>
      <c r="C675" s="107"/>
      <c r="D675" s="107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</row>
    <row r="676" spans="1:34" s="105" customFormat="1" x14ac:dyDescent="0.25"/>
    <row r="677" spans="1:34" s="105" customFormat="1" x14ac:dyDescent="0.25">
      <c r="B677" s="105" t="s">
        <v>232</v>
      </c>
    </row>
    <row r="678" spans="1:34" s="105" customFormat="1" x14ac:dyDescent="0.25">
      <c r="B678" s="105" t="s">
        <v>233</v>
      </c>
    </row>
    <row r="679" spans="1:34" x14ac:dyDescent="0.25">
      <c r="B679" s="5" t="s">
        <v>3</v>
      </c>
    </row>
    <row r="680" spans="1:34" x14ac:dyDescent="0.25">
      <c r="A680" s="104"/>
      <c r="B680" s="7"/>
      <c r="C680" s="167" t="s">
        <v>4</v>
      </c>
      <c r="D680" s="168"/>
      <c r="E680" s="168"/>
      <c r="F680" s="169"/>
      <c r="G680" s="167" t="s">
        <v>5</v>
      </c>
      <c r="H680" s="168"/>
      <c r="I680" s="168"/>
      <c r="J680" s="169"/>
      <c r="K680" s="170" t="s">
        <v>6</v>
      </c>
      <c r="L680" s="172" t="s">
        <v>7</v>
      </c>
      <c r="M680" s="173"/>
      <c r="N680" s="172" t="s">
        <v>8</v>
      </c>
      <c r="O680" s="174"/>
      <c r="P680" s="174"/>
      <c r="Q680" s="172" t="s">
        <v>9</v>
      </c>
      <c r="R680" s="173"/>
      <c r="S680" s="102" t="s">
        <v>10</v>
      </c>
      <c r="U680" s="123" t="s">
        <v>10</v>
      </c>
      <c r="V680" s="123" t="s">
        <v>10</v>
      </c>
      <c r="W680" s="123" t="s">
        <v>10</v>
      </c>
      <c r="X680" s="123" t="s">
        <v>10</v>
      </c>
      <c r="Y680" s="123" t="s">
        <v>10</v>
      </c>
      <c r="Z680" s="123" t="s">
        <v>10</v>
      </c>
      <c r="AB680" s="8" t="s">
        <v>10</v>
      </c>
      <c r="AC680" s="16" t="s">
        <v>10</v>
      </c>
      <c r="AD680" s="17" t="s">
        <v>10</v>
      </c>
      <c r="AE680" s="18" t="s">
        <v>10</v>
      </c>
      <c r="AF680" s="19" t="s">
        <v>10</v>
      </c>
      <c r="AG680" s="20" t="s">
        <v>10</v>
      </c>
      <c r="AH680" s="21" t="s">
        <v>10</v>
      </c>
    </row>
    <row r="681" spans="1:34" ht="22.5" x14ac:dyDescent="0.25">
      <c r="A681" s="104"/>
      <c r="B681" s="9"/>
      <c r="C681" s="10" t="s">
        <v>11</v>
      </c>
      <c r="D681" s="10" t="s">
        <v>12</v>
      </c>
      <c r="E681" s="10" t="s">
        <v>13</v>
      </c>
      <c r="F681" s="11" t="s">
        <v>14</v>
      </c>
      <c r="G681" s="12" t="s">
        <v>15</v>
      </c>
      <c r="H681" s="12" t="s">
        <v>16</v>
      </c>
      <c r="I681" s="10" t="s">
        <v>17</v>
      </c>
      <c r="J681" s="11" t="s">
        <v>18</v>
      </c>
      <c r="K681" s="171"/>
      <c r="L681" s="10" t="s">
        <v>19</v>
      </c>
      <c r="M681" s="10" t="s">
        <v>20</v>
      </c>
      <c r="N681" s="10" t="s">
        <v>21</v>
      </c>
      <c r="O681" s="10" t="s">
        <v>22</v>
      </c>
      <c r="P681" s="10" t="s">
        <v>23</v>
      </c>
      <c r="Q681" s="10" t="s">
        <v>24</v>
      </c>
      <c r="R681" s="10" t="s">
        <v>25</v>
      </c>
      <c r="S681" s="103" t="s">
        <v>26</v>
      </c>
      <c r="U681" s="124" t="s">
        <v>4</v>
      </c>
      <c r="V681" s="124" t="s">
        <v>5</v>
      </c>
      <c r="W681" s="124" t="s">
        <v>27</v>
      </c>
      <c r="X681" s="124" t="s">
        <v>7</v>
      </c>
      <c r="Y681" s="124" t="s">
        <v>8</v>
      </c>
      <c r="Z681" s="124"/>
      <c r="AB681" s="13" t="s">
        <v>28</v>
      </c>
      <c r="AC681" s="33" t="s">
        <v>29</v>
      </c>
      <c r="AD681" s="34" t="s">
        <v>30</v>
      </c>
      <c r="AE681" s="35" t="s">
        <v>31</v>
      </c>
      <c r="AF681" s="36" t="s">
        <v>32</v>
      </c>
      <c r="AG681" s="15" t="s">
        <v>33</v>
      </c>
      <c r="AH681" s="37" t="s">
        <v>34</v>
      </c>
    </row>
    <row r="682" spans="1:34" s="1" customFormat="1" x14ac:dyDescent="0.25">
      <c r="A682" s="2"/>
      <c r="B682" s="108" t="s">
        <v>234</v>
      </c>
      <c r="C682" s="109">
        <v>0.128</v>
      </c>
      <c r="D682" s="109">
        <v>0.23</v>
      </c>
      <c r="E682" s="109">
        <v>9.1999999999999998E-2</v>
      </c>
      <c r="F682" s="109">
        <v>0.13700000000000001</v>
      </c>
      <c r="G682" s="109">
        <v>6.5000000000000002E-2</v>
      </c>
      <c r="H682" s="109">
        <v>0.14000000000000001</v>
      </c>
      <c r="I682" s="109">
        <v>0.115</v>
      </c>
      <c r="J682" s="109">
        <v>9.7000000000000003E-2</v>
      </c>
      <c r="K682" s="109">
        <v>0.14499999999999999</v>
      </c>
      <c r="L682" s="109">
        <v>0.113</v>
      </c>
      <c r="M682" s="109">
        <v>0.126</v>
      </c>
      <c r="N682" s="109">
        <v>0.18099999999999999</v>
      </c>
      <c r="O682" s="109">
        <v>0.12</v>
      </c>
      <c r="P682" s="109">
        <v>5.5E-2</v>
      </c>
      <c r="Q682" s="109">
        <v>0.11899999999999999</v>
      </c>
      <c r="R682" s="109">
        <v>0.12</v>
      </c>
      <c r="S682" s="110">
        <v>0.11899999999999999</v>
      </c>
      <c r="U682" s="125">
        <f>+(C682*$C$1)+(D682*$D$1)+(E682*$E$1)</f>
        <v>0.13313413742441135</v>
      </c>
      <c r="V682" s="125">
        <f>+(G682*$G$1)+(H682*$H$1)+(I682*$I$1)</f>
        <v>9.1058628690699278E-2</v>
      </c>
      <c r="W682" s="125">
        <f>+(K682*$K$1)</f>
        <v>0.14499999999999999</v>
      </c>
      <c r="X682" s="125">
        <f>+(L682*$L$1)+(M682*$M$1)</f>
        <v>0.11963</v>
      </c>
      <c r="Y682" s="125">
        <f>+(N682*$N$1)+(O682*$O$1)+(P682*$P$1)</f>
        <v>0.13685</v>
      </c>
      <c r="Z682" s="125">
        <f>+(C682*$C$2)+(D682*$D$2)+(E682*$E$2)+(G682*$G$2)+(H682*$H$2)+(I682*$I$2)+(K682*$K$2)</f>
        <v>0.11231864193057807</v>
      </c>
      <c r="AB682" s="49">
        <v>9.0999999999999998E-2</v>
      </c>
      <c r="AC682" s="50">
        <v>9.5000000000000001E-2</v>
      </c>
      <c r="AD682" s="51">
        <v>0.106</v>
      </c>
      <c r="AE682" s="52">
        <v>9.0999999999999998E-2</v>
      </c>
      <c r="AF682" s="53">
        <v>0.107</v>
      </c>
      <c r="AG682" s="54">
        <v>0.107</v>
      </c>
      <c r="AH682" s="55">
        <v>0.115</v>
      </c>
    </row>
    <row r="683" spans="1:34" s="1" customFormat="1" x14ac:dyDescent="0.25">
      <c r="A683" s="2"/>
      <c r="B683" s="111" t="s">
        <v>235</v>
      </c>
      <c r="C683" s="112">
        <v>0.29599999999999999</v>
      </c>
      <c r="D683" s="112">
        <v>0.25600000000000001</v>
      </c>
      <c r="E683" s="112">
        <v>0.379</v>
      </c>
      <c r="F683" s="112">
        <v>0.313</v>
      </c>
      <c r="G683" s="112">
        <v>0.496</v>
      </c>
      <c r="H683" s="112">
        <v>0.33600000000000002</v>
      </c>
      <c r="I683" s="112">
        <v>0.33300000000000002</v>
      </c>
      <c r="J683" s="112">
        <v>0.41299999999999998</v>
      </c>
      <c r="K683" s="112">
        <v>0.25800000000000001</v>
      </c>
      <c r="L683" s="112">
        <v>0.36</v>
      </c>
      <c r="M683" s="112">
        <v>0.35099999999999998</v>
      </c>
      <c r="N683" s="112">
        <v>0.373</v>
      </c>
      <c r="O683" s="112">
        <v>0.40600000000000003</v>
      </c>
      <c r="P683" s="112">
        <v>0.26600000000000001</v>
      </c>
      <c r="Q683" s="112">
        <v>0.34899999999999998</v>
      </c>
      <c r="R683" s="112">
        <v>0.36699999999999999</v>
      </c>
      <c r="S683" s="113">
        <v>0.35499999999999998</v>
      </c>
      <c r="U683" s="125">
        <f>+(C683*$C$1)+(D683*$D$1)+(E683*$E$1)</f>
        <v>0.31018780929655754</v>
      </c>
      <c r="V683" s="125">
        <f>+(G683*$G$1)+(H683*$H$1)+(I683*$I$1)</f>
        <v>0.42617492391019285</v>
      </c>
      <c r="W683" s="125">
        <f>+(K683*$K$1)</f>
        <v>0.25800000000000001</v>
      </c>
      <c r="X683" s="125">
        <f>+(L683*$L$1)+(M683*$M$1)</f>
        <v>0.35541</v>
      </c>
      <c r="Y683" s="125">
        <f>+(N683*$N$1)+(O683*$O$1)+(P683*$P$1)</f>
        <v>0.36010000000000003</v>
      </c>
      <c r="Z683" s="125">
        <f>+(C683*$C$2)+(D683*$D$2)+(E683*$E$2)+(G683*$G$2)+(H683*$H$2)+(I683*$I$2)+(K683*$K$2)</f>
        <v>0.36742947898785538</v>
      </c>
      <c r="AB683" s="67">
        <v>0.36199999999999999</v>
      </c>
      <c r="AC683" s="68">
        <v>0.34799999999999998</v>
      </c>
      <c r="AD683" s="69">
        <v>0.35199999999999998</v>
      </c>
      <c r="AE683" s="70">
        <v>0.35199999999999998</v>
      </c>
      <c r="AF683" s="71">
        <v>0.312</v>
      </c>
      <c r="AG683" s="72">
        <v>0.312</v>
      </c>
      <c r="AH683" s="73">
        <v>0.308</v>
      </c>
    </row>
    <row r="684" spans="1:34" s="1" customFormat="1" x14ac:dyDescent="0.25">
      <c r="A684" s="2"/>
      <c r="B684" s="111" t="s">
        <v>236</v>
      </c>
      <c r="C684" s="112">
        <v>0.36099999999999999</v>
      </c>
      <c r="D684" s="112">
        <v>0.35699999999999998</v>
      </c>
      <c r="E684" s="112">
        <v>0.33600000000000002</v>
      </c>
      <c r="F684" s="112">
        <v>0.35299999999999998</v>
      </c>
      <c r="G684" s="112">
        <v>0.26900000000000002</v>
      </c>
      <c r="H684" s="112">
        <v>0.42199999999999999</v>
      </c>
      <c r="I684" s="112">
        <v>0.41099999999999998</v>
      </c>
      <c r="J684" s="112">
        <v>0.34499999999999997</v>
      </c>
      <c r="K684" s="112">
        <v>0.21199999999999999</v>
      </c>
      <c r="L684" s="112">
        <v>0.35699999999999998</v>
      </c>
      <c r="M684" s="112">
        <v>0.32800000000000001</v>
      </c>
      <c r="N684" s="112">
        <v>0.29599999999999999</v>
      </c>
      <c r="O684" s="112">
        <v>0.33</v>
      </c>
      <c r="P684" s="112">
        <v>0.40699999999999997</v>
      </c>
      <c r="Q684" s="112">
        <v>0.34599999999999997</v>
      </c>
      <c r="R684" s="112">
        <v>0.33600000000000002</v>
      </c>
      <c r="S684" s="113">
        <v>0.34300000000000003</v>
      </c>
      <c r="U684" s="125">
        <f t="shared" ref="U684:U687" si="595">+(C684*$C$1)+(D684*$D$1)+(E684*$E$1)</f>
        <v>0.35458658848644431</v>
      </c>
      <c r="V684" s="125">
        <f t="shared" ref="V684:V687" si="596">+(G684*$G$1)+(H684*$H$1)+(I684*$I$1)</f>
        <v>0.33226611250510835</v>
      </c>
      <c r="W684" s="125">
        <f t="shared" ref="W684:W687" si="597">+(K684*$K$1)</f>
        <v>0.21199999999999999</v>
      </c>
      <c r="X684" s="125">
        <f t="shared" ref="X684:X687" si="598">+(L684*$L$1)+(M684*$M$1)</f>
        <v>0.34221000000000001</v>
      </c>
      <c r="Y684" s="125">
        <f t="shared" ref="Y684:Y687" si="599">+(N684*$N$1)+(O684*$O$1)+(P684*$P$1)</f>
        <v>0.32916999999999996</v>
      </c>
      <c r="Z684" s="125">
        <f t="shared" ref="Z684:Z687" si="600">+(C684*$C$2)+(D684*$D$2)+(E684*$E$2)+(G684*$G$2)+(H684*$H$2)+(I684*$I$2)+(K684*$K$2)</f>
        <v>0.34244946515344643</v>
      </c>
      <c r="AB684" s="67">
        <v>0.38600000000000001</v>
      </c>
      <c r="AC684" s="68">
        <v>0.35799999999999998</v>
      </c>
      <c r="AD684" s="69">
        <v>0.35699999999999998</v>
      </c>
      <c r="AE684" s="70">
        <v>0.40400000000000003</v>
      </c>
      <c r="AF684" s="71">
        <v>0.4</v>
      </c>
      <c r="AG684" s="72">
        <v>0.38700000000000001</v>
      </c>
      <c r="AH684" s="73">
        <v>0.36099999999999999</v>
      </c>
    </row>
    <row r="685" spans="1:34" s="1" customFormat="1" x14ac:dyDescent="0.25">
      <c r="A685" s="2"/>
      <c r="B685" s="111" t="s">
        <v>237</v>
      </c>
      <c r="C685" s="112">
        <v>0.113</v>
      </c>
      <c r="D685" s="112">
        <v>9.9000000000000005E-2</v>
      </c>
      <c r="E685" s="112">
        <v>8.2000000000000003E-2</v>
      </c>
      <c r="F685" s="112">
        <v>0.10100000000000001</v>
      </c>
      <c r="G685" s="112">
        <v>6.3E-2</v>
      </c>
      <c r="H685" s="112">
        <v>2.1000000000000001E-2</v>
      </c>
      <c r="I685" s="112">
        <v>3.4000000000000002E-2</v>
      </c>
      <c r="J685" s="112">
        <v>4.4999999999999998E-2</v>
      </c>
      <c r="K685" s="112">
        <v>0.06</v>
      </c>
      <c r="L685" s="112">
        <v>9.1999999999999998E-2</v>
      </c>
      <c r="M685" s="112">
        <v>5.6000000000000001E-2</v>
      </c>
      <c r="N685" s="112">
        <v>5.8999999999999997E-2</v>
      </c>
      <c r="O685" s="112">
        <v>5.8999999999999997E-2</v>
      </c>
      <c r="P685" s="112">
        <v>0.11</v>
      </c>
      <c r="Q685" s="112">
        <v>0.08</v>
      </c>
      <c r="R685" s="112">
        <v>6.4000000000000001E-2</v>
      </c>
      <c r="S685" s="113">
        <v>7.3999999999999996E-2</v>
      </c>
      <c r="U685" s="125">
        <f t="shared" si="595"/>
        <v>0.10384191474884485</v>
      </c>
      <c r="V685" s="125">
        <f t="shared" si="596"/>
        <v>4.8154505183806352E-2</v>
      </c>
      <c r="W685" s="125">
        <f t="shared" si="597"/>
        <v>0.06</v>
      </c>
      <c r="X685" s="125">
        <f t="shared" si="598"/>
        <v>7.3639999999999997E-2</v>
      </c>
      <c r="Y685" s="125">
        <f t="shared" si="599"/>
        <v>6.9709999999999994E-2</v>
      </c>
      <c r="Z685" s="125">
        <f t="shared" si="600"/>
        <v>7.5837978376366799E-2</v>
      </c>
      <c r="AB685" s="67">
        <v>4.5999999999999999E-2</v>
      </c>
      <c r="AC685" s="68">
        <v>7.4999999999999997E-2</v>
      </c>
      <c r="AD685" s="69">
        <v>6.2E-2</v>
      </c>
      <c r="AE685" s="70">
        <v>5.0999999999999997E-2</v>
      </c>
      <c r="AF685" s="71">
        <v>7.0000000000000007E-2</v>
      </c>
      <c r="AG685" s="72">
        <v>7.6999999999999999E-2</v>
      </c>
      <c r="AH685" s="73">
        <v>8.5000000000000006E-2</v>
      </c>
    </row>
    <row r="686" spans="1:34" s="1" customFormat="1" x14ac:dyDescent="0.25">
      <c r="A686" s="2"/>
      <c r="B686" s="111" t="s">
        <v>238</v>
      </c>
      <c r="C686" s="112">
        <v>5.8999999999999997E-2</v>
      </c>
      <c r="D686" s="112">
        <v>3.2000000000000001E-2</v>
      </c>
      <c r="E686" s="112">
        <v>6.6000000000000003E-2</v>
      </c>
      <c r="F686" s="112">
        <v>5.6000000000000001E-2</v>
      </c>
      <c r="G686" s="112">
        <v>4.1000000000000002E-2</v>
      </c>
      <c r="H686" s="112">
        <v>4.7E-2</v>
      </c>
      <c r="I686" s="112">
        <v>3.9E-2</v>
      </c>
      <c r="J686" s="112">
        <v>4.2000000000000003E-2</v>
      </c>
      <c r="K686" s="112">
        <v>0.16700000000000001</v>
      </c>
      <c r="L686" s="112">
        <v>0.02</v>
      </c>
      <c r="M686" s="112">
        <v>0.09</v>
      </c>
      <c r="N686" s="112">
        <v>0.04</v>
      </c>
      <c r="O686" s="112">
        <v>5.8999999999999997E-2</v>
      </c>
      <c r="P686" s="112">
        <v>6.4000000000000001E-2</v>
      </c>
      <c r="Q686" s="112">
        <v>4.8000000000000001E-2</v>
      </c>
      <c r="R686" s="112">
        <v>6.6000000000000003E-2</v>
      </c>
      <c r="S686" s="113">
        <v>5.5E-2</v>
      </c>
      <c r="U686" s="125">
        <f t="shared" si="595"/>
        <v>5.7046043511559556E-2</v>
      </c>
      <c r="V686" s="125">
        <f t="shared" si="596"/>
        <v>4.1568713798843658E-2</v>
      </c>
      <c r="W686" s="125">
        <f t="shared" si="597"/>
        <v>0.16700000000000001</v>
      </c>
      <c r="X686" s="125">
        <f t="shared" si="598"/>
        <v>5.57E-2</v>
      </c>
      <c r="Y686" s="125">
        <f t="shared" si="599"/>
        <v>5.0549999999999998E-2</v>
      </c>
      <c r="Z686" s="125">
        <f t="shared" si="600"/>
        <v>5.0134083724334907E-2</v>
      </c>
      <c r="AB686" s="67">
        <v>5.8000000000000003E-2</v>
      </c>
      <c r="AC686" s="68">
        <v>6.6000000000000003E-2</v>
      </c>
      <c r="AD686" s="69">
        <v>0.06</v>
      </c>
      <c r="AE686" s="70">
        <v>4.9000000000000002E-2</v>
      </c>
      <c r="AF686" s="71">
        <v>4.9000000000000002E-2</v>
      </c>
      <c r="AG686" s="72">
        <v>4.4999999999999998E-2</v>
      </c>
      <c r="AH686" s="73">
        <v>4.7E-2</v>
      </c>
    </row>
    <row r="687" spans="1:34" s="1" customFormat="1" x14ac:dyDescent="0.25">
      <c r="A687" s="2"/>
      <c r="B687" s="111" t="s">
        <v>239</v>
      </c>
      <c r="C687" s="112">
        <v>6.0000000000000001E-3</v>
      </c>
      <c r="D687" s="112">
        <v>4.0000000000000001E-3</v>
      </c>
      <c r="E687" s="112">
        <v>6.0000000000000001E-3</v>
      </c>
      <c r="F687" s="112">
        <v>5.0000000000000001E-3</v>
      </c>
      <c r="G687" s="112">
        <v>3.0000000000000001E-3</v>
      </c>
      <c r="H687" s="112"/>
      <c r="I687" s="112">
        <v>2E-3</v>
      </c>
      <c r="J687" s="112">
        <v>2E-3</v>
      </c>
      <c r="K687" s="112">
        <v>8.0000000000000002E-3</v>
      </c>
      <c r="L687" s="112">
        <v>5.0000000000000001E-3</v>
      </c>
      <c r="M687" s="112">
        <v>3.0000000000000001E-3</v>
      </c>
      <c r="N687" s="112">
        <v>8.0000000000000002E-3</v>
      </c>
      <c r="O687" s="112">
        <v>4.0000000000000001E-3</v>
      </c>
      <c r="P687" s="112"/>
      <c r="Q687" s="112">
        <v>6.0000000000000001E-3</v>
      </c>
      <c r="R687" s="112"/>
      <c r="S687" s="113">
        <v>4.0000000000000001E-3</v>
      </c>
      <c r="U687" s="125">
        <f t="shared" si="595"/>
        <v>5.7333064216048349E-3</v>
      </c>
      <c r="V687" s="125">
        <f t="shared" si="596"/>
        <v>2.2103176017740757E-3</v>
      </c>
      <c r="W687" s="125">
        <f t="shared" si="597"/>
        <v>8.0000000000000002E-3</v>
      </c>
      <c r="X687" s="125">
        <f t="shared" si="598"/>
        <v>3.98E-3</v>
      </c>
      <c r="Y687" s="125">
        <f t="shared" si="599"/>
        <v>5.1599999999999997E-3</v>
      </c>
      <c r="Z687" s="125">
        <f t="shared" si="600"/>
        <v>3.9960769968868286E-3</v>
      </c>
      <c r="AB687" s="67">
        <v>1E-3</v>
      </c>
      <c r="AC687" s="68">
        <v>2E-3</v>
      </c>
      <c r="AD687" s="69">
        <v>4.0000000000000001E-3</v>
      </c>
      <c r="AE687" s="70">
        <v>2E-3</v>
      </c>
      <c r="AF687" s="71">
        <v>2E-3</v>
      </c>
      <c r="AG687" s="72">
        <v>4.0000000000000001E-3</v>
      </c>
      <c r="AH687" s="73">
        <v>5.0000000000000001E-3</v>
      </c>
    </row>
    <row r="688" spans="1:34" s="1" customFormat="1" x14ac:dyDescent="0.25">
      <c r="A688" s="2"/>
      <c r="B688" s="111" t="s">
        <v>240</v>
      </c>
      <c r="C688" s="112">
        <v>3.4000000000000002E-2</v>
      </c>
      <c r="D688" s="112">
        <v>1.2999999999999999E-2</v>
      </c>
      <c r="E688" s="112">
        <v>3.1E-2</v>
      </c>
      <c r="F688" s="112">
        <v>2.9000000000000001E-2</v>
      </c>
      <c r="G688" s="112">
        <v>5.2999999999999999E-2</v>
      </c>
      <c r="H688" s="112">
        <v>2.4E-2</v>
      </c>
      <c r="I688" s="112">
        <v>5.8000000000000003E-2</v>
      </c>
      <c r="J688" s="112">
        <v>4.8000000000000001E-2</v>
      </c>
      <c r="K688" s="112"/>
      <c r="L688" s="112">
        <v>3.7999999999999999E-2</v>
      </c>
      <c r="M688" s="112">
        <v>3.4000000000000002E-2</v>
      </c>
      <c r="N688" s="112">
        <v>0.02</v>
      </c>
      <c r="O688" s="112">
        <v>0.01</v>
      </c>
      <c r="P688" s="112">
        <v>0.09</v>
      </c>
      <c r="Q688" s="112">
        <v>4.1000000000000002E-2</v>
      </c>
      <c r="R688" s="112">
        <v>2.7E-2</v>
      </c>
      <c r="S688" s="113">
        <v>3.5999999999999997E-2</v>
      </c>
      <c r="U688" s="125">
        <f t="shared" ref="U688:U689" si="601">+(C688*$C$1)+(D688*$D$1)+(E688*$E$1)</f>
        <v>3.0494114504038924E-2</v>
      </c>
      <c r="V688" s="125">
        <f t="shared" ref="V688:V689" si="602">+(G688*$G$1)+(H688*$H$1)+(I688*$I$1)</f>
        <v>4.9072123808379414E-2</v>
      </c>
      <c r="W688" s="125">
        <f t="shared" ref="W688:W689" si="603">+(K688*$K$1)</f>
        <v>0</v>
      </c>
      <c r="X688" s="125">
        <f t="shared" ref="X688:X689" si="604">+(L688*$L$1)+(M688*$M$1)</f>
        <v>3.5959999999999999E-2</v>
      </c>
      <c r="Y688" s="125">
        <f t="shared" ref="Y688:Y689" si="605">+(N688*$N$1)+(O688*$O$1)+(P688*$P$1)</f>
        <v>3.1800000000000002E-2</v>
      </c>
      <c r="Z688" s="125">
        <f t="shared" ref="Z688:Z689" si="606">+(C688*$C$2)+(D688*$D$2)+(E688*$E$2)+(G688*$G$2)+(H688*$H$2)+(I688*$I$2)+(K688*$K$2)</f>
        <v>3.9470179585096708E-2</v>
      </c>
      <c r="AB688" s="67">
        <v>4.2999999999999997E-2</v>
      </c>
      <c r="AC688" s="68">
        <v>4.5999999999999999E-2</v>
      </c>
      <c r="AD688" s="69">
        <v>3.9E-2</v>
      </c>
      <c r="AE688" s="70">
        <v>3.6999999999999998E-2</v>
      </c>
      <c r="AF688" s="71">
        <v>3.4000000000000002E-2</v>
      </c>
      <c r="AG688" s="72">
        <v>5.7000000000000002E-2</v>
      </c>
      <c r="AH688" s="73">
        <v>5.6000000000000001E-2</v>
      </c>
    </row>
    <row r="689" spans="1:34" s="1" customFormat="1" x14ac:dyDescent="0.25">
      <c r="A689" s="2"/>
      <c r="B689" s="111" t="s">
        <v>241</v>
      </c>
      <c r="C689" s="112">
        <v>4.0000000000000001E-3</v>
      </c>
      <c r="D689" s="112">
        <v>8.9999999999999993E-3</v>
      </c>
      <c r="E689" s="112">
        <v>8.9999999999999993E-3</v>
      </c>
      <c r="F689" s="112">
        <v>6.0000000000000001E-3</v>
      </c>
      <c r="G689" s="112">
        <v>0.01</v>
      </c>
      <c r="H689" s="112">
        <v>8.9999999999999993E-3</v>
      </c>
      <c r="I689" s="112">
        <v>7.0000000000000001E-3</v>
      </c>
      <c r="J689" s="112">
        <v>8.9999999999999993E-3</v>
      </c>
      <c r="K689" s="112">
        <v>0.15</v>
      </c>
      <c r="L689" s="112">
        <v>1.6E-2</v>
      </c>
      <c r="M689" s="112">
        <v>1.2E-2</v>
      </c>
      <c r="N689" s="112">
        <v>2.4E-2</v>
      </c>
      <c r="O689" s="112">
        <v>1.0999999999999999E-2</v>
      </c>
      <c r="P689" s="112">
        <v>8.9999999999999993E-3</v>
      </c>
      <c r="Q689" s="112">
        <v>1.0999999999999999E-2</v>
      </c>
      <c r="R689" s="112">
        <v>0.02</v>
      </c>
      <c r="S689" s="113">
        <v>1.4E-2</v>
      </c>
      <c r="U689" s="125">
        <f t="shared" si="601"/>
        <v>5.8427388173409762E-3</v>
      </c>
      <c r="V689" s="125">
        <f t="shared" si="602"/>
        <v>9.0630052021858989E-3</v>
      </c>
      <c r="W689" s="125">
        <f t="shared" si="603"/>
        <v>0.15</v>
      </c>
      <c r="X689" s="125">
        <f t="shared" si="604"/>
        <v>1.396E-2</v>
      </c>
      <c r="Y689" s="125">
        <f t="shared" si="605"/>
        <v>1.7080000000000001E-2</v>
      </c>
      <c r="Z689" s="125">
        <f t="shared" si="606"/>
        <v>8.4626854756821648E-3</v>
      </c>
      <c r="AB689" s="67">
        <v>1.2999999999999999E-2</v>
      </c>
      <c r="AC689" s="68">
        <v>1.0999999999999999E-2</v>
      </c>
      <c r="AD689" s="69">
        <v>0.02</v>
      </c>
      <c r="AE689" s="70">
        <v>1.4E-2</v>
      </c>
      <c r="AF689" s="71">
        <v>2.7E-2</v>
      </c>
      <c r="AG689" s="72">
        <v>1.0999999999999999E-2</v>
      </c>
      <c r="AH689" s="73">
        <v>2.3E-2</v>
      </c>
    </row>
    <row r="690" spans="1:34" s="1" customFormat="1" x14ac:dyDescent="0.25">
      <c r="B690" s="114" t="s">
        <v>10</v>
      </c>
      <c r="C690" s="115">
        <v>1</v>
      </c>
      <c r="D690" s="115">
        <v>1</v>
      </c>
      <c r="E690" s="115">
        <v>1</v>
      </c>
      <c r="F690" s="115">
        <v>1</v>
      </c>
      <c r="G690" s="115">
        <v>1</v>
      </c>
      <c r="H690" s="115">
        <v>1</v>
      </c>
      <c r="I690" s="115">
        <v>1</v>
      </c>
      <c r="J690" s="115">
        <v>1</v>
      </c>
      <c r="K690" s="115">
        <v>1</v>
      </c>
      <c r="L690" s="115">
        <v>1</v>
      </c>
      <c r="M690" s="115">
        <v>1</v>
      </c>
      <c r="N690" s="115">
        <v>1</v>
      </c>
      <c r="O690" s="115">
        <v>1</v>
      </c>
      <c r="P690" s="115">
        <v>1</v>
      </c>
      <c r="Q690" s="115">
        <v>1</v>
      </c>
      <c r="R690" s="115">
        <v>1</v>
      </c>
      <c r="S690" s="116">
        <v>1</v>
      </c>
      <c r="U690" s="126">
        <f>SUM(U680:U689)</f>
        <v>1.0008666532108024</v>
      </c>
      <c r="V690" s="126">
        <f t="shared" ref="V690" si="607">SUM(V680:V689)</f>
        <v>0.99956833070098994</v>
      </c>
      <c r="W690" s="126">
        <f t="shared" ref="W690" si="608">SUM(W680:W689)</f>
        <v>1</v>
      </c>
      <c r="X690" s="126">
        <f t="shared" ref="X690" si="609">SUM(X680:X689)</f>
        <v>1.0004900000000001</v>
      </c>
      <c r="Y690" s="126">
        <f t="shared" ref="Y690" si="610">SUM(Y680:Y689)</f>
        <v>1.0004200000000001</v>
      </c>
      <c r="Z690" s="126">
        <f t="shared" ref="Z690" si="611">SUM(Z680:Z689)</f>
        <v>1.0000985902302473</v>
      </c>
      <c r="AB690" s="84">
        <v>1</v>
      </c>
      <c r="AC690" s="85">
        <v>1</v>
      </c>
      <c r="AD690" s="86">
        <v>1</v>
      </c>
      <c r="AE690" s="87">
        <v>1</v>
      </c>
      <c r="AF690" s="88">
        <v>1</v>
      </c>
      <c r="AG690" s="89">
        <v>1</v>
      </c>
      <c r="AH690" s="90">
        <v>1</v>
      </c>
    </row>
    <row r="691" spans="1:34" s="5" customFormat="1" ht="11.25" x14ac:dyDescent="0.25">
      <c r="B691" s="106" t="s">
        <v>50</v>
      </c>
      <c r="C691" s="107"/>
      <c r="D691" s="107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AB691" s="107"/>
      <c r="AC691" s="107"/>
      <c r="AD691" s="107"/>
    </row>
    <row r="692" spans="1:34" s="5" customFormat="1" ht="11.25" x14ac:dyDescent="0.25">
      <c r="B692" s="106" t="s">
        <v>51</v>
      </c>
      <c r="C692" s="107"/>
      <c r="D692" s="107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AB692" s="107"/>
      <c r="AC692" s="107"/>
      <c r="AD692" s="107"/>
    </row>
    <row r="693" spans="1:34" s="105" customFormat="1" x14ac:dyDescent="0.25"/>
    <row r="694" spans="1:34" s="105" customFormat="1" x14ac:dyDescent="0.25">
      <c r="B694" s="105" t="s">
        <v>242</v>
      </c>
    </row>
    <row r="695" spans="1:34" s="105" customFormat="1" x14ac:dyDescent="0.25">
      <c r="B695" s="105" t="s">
        <v>243</v>
      </c>
    </row>
    <row r="696" spans="1:34" x14ac:dyDescent="0.25">
      <c r="B696" s="5" t="s">
        <v>3</v>
      </c>
    </row>
    <row r="697" spans="1:34" x14ac:dyDescent="0.25">
      <c r="A697" s="104"/>
      <c r="B697" s="7"/>
      <c r="C697" s="167" t="s">
        <v>4</v>
      </c>
      <c r="D697" s="168"/>
      <c r="E697" s="168"/>
      <c r="F697" s="169"/>
      <c r="G697" s="167" t="s">
        <v>5</v>
      </c>
      <c r="H697" s="168"/>
      <c r="I697" s="168"/>
      <c r="J697" s="169"/>
      <c r="K697" s="170" t="s">
        <v>6</v>
      </c>
      <c r="L697" s="172" t="s">
        <v>7</v>
      </c>
      <c r="M697" s="173"/>
      <c r="N697" s="172" t="s">
        <v>8</v>
      </c>
      <c r="O697" s="174"/>
      <c r="P697" s="174"/>
      <c r="Q697" s="172" t="s">
        <v>9</v>
      </c>
      <c r="R697" s="173"/>
      <c r="S697" s="102" t="s">
        <v>10</v>
      </c>
      <c r="U697" s="123" t="s">
        <v>10</v>
      </c>
      <c r="V697" s="123" t="s">
        <v>10</v>
      </c>
      <c r="W697" s="123" t="s">
        <v>10</v>
      </c>
      <c r="X697" s="123" t="s">
        <v>10</v>
      </c>
      <c r="Y697" s="123" t="s">
        <v>10</v>
      </c>
      <c r="Z697" s="123" t="s">
        <v>10</v>
      </c>
      <c r="AB697" s="8" t="s">
        <v>10</v>
      </c>
      <c r="AC697" s="16" t="s">
        <v>10</v>
      </c>
      <c r="AD697" s="17" t="s">
        <v>10</v>
      </c>
      <c r="AE697" s="18" t="s">
        <v>10</v>
      </c>
      <c r="AF697" s="19" t="s">
        <v>10</v>
      </c>
      <c r="AG697" s="20" t="s">
        <v>10</v>
      </c>
      <c r="AH697" s="21" t="s">
        <v>10</v>
      </c>
    </row>
    <row r="698" spans="1:34" ht="22.5" x14ac:dyDescent="0.25">
      <c r="A698" s="104"/>
      <c r="B698" s="9"/>
      <c r="C698" s="10" t="s">
        <v>11</v>
      </c>
      <c r="D698" s="10" t="s">
        <v>12</v>
      </c>
      <c r="E698" s="10" t="s">
        <v>13</v>
      </c>
      <c r="F698" s="11" t="s">
        <v>14</v>
      </c>
      <c r="G698" s="12" t="s">
        <v>15</v>
      </c>
      <c r="H698" s="12" t="s">
        <v>16</v>
      </c>
      <c r="I698" s="10" t="s">
        <v>17</v>
      </c>
      <c r="J698" s="11" t="s">
        <v>18</v>
      </c>
      <c r="K698" s="171"/>
      <c r="L698" s="10" t="s">
        <v>19</v>
      </c>
      <c r="M698" s="10" t="s">
        <v>20</v>
      </c>
      <c r="N698" s="10" t="s">
        <v>21</v>
      </c>
      <c r="O698" s="10" t="s">
        <v>22</v>
      </c>
      <c r="P698" s="10" t="s">
        <v>23</v>
      </c>
      <c r="Q698" s="10" t="s">
        <v>24</v>
      </c>
      <c r="R698" s="10" t="s">
        <v>25</v>
      </c>
      <c r="S698" s="103" t="s">
        <v>26</v>
      </c>
      <c r="U698" s="124" t="s">
        <v>4</v>
      </c>
      <c r="V698" s="124" t="s">
        <v>5</v>
      </c>
      <c r="W698" s="124" t="s">
        <v>27</v>
      </c>
      <c r="X698" s="124" t="s">
        <v>7</v>
      </c>
      <c r="Y698" s="124" t="s">
        <v>8</v>
      </c>
      <c r="Z698" s="124"/>
      <c r="AB698" s="13" t="s">
        <v>28</v>
      </c>
      <c r="AC698" s="33" t="s">
        <v>29</v>
      </c>
      <c r="AD698" s="34" t="s">
        <v>30</v>
      </c>
      <c r="AE698" s="35" t="s">
        <v>31</v>
      </c>
      <c r="AF698" s="36" t="s">
        <v>32</v>
      </c>
      <c r="AG698" s="15" t="s">
        <v>33</v>
      </c>
      <c r="AH698" s="37" t="s">
        <v>34</v>
      </c>
    </row>
    <row r="699" spans="1:34" s="1" customFormat="1" x14ac:dyDescent="0.25">
      <c r="A699" s="2"/>
      <c r="B699" s="108" t="s">
        <v>234</v>
      </c>
      <c r="C699" s="109">
        <v>6.6000000000000003E-2</v>
      </c>
      <c r="D699" s="109">
        <v>6.9000000000000006E-2</v>
      </c>
      <c r="E699" s="109">
        <v>4.5999999999999999E-2</v>
      </c>
      <c r="F699" s="109">
        <v>6.0999999999999999E-2</v>
      </c>
      <c r="G699" s="109">
        <v>2.3E-2</v>
      </c>
      <c r="H699" s="109">
        <v>5.7000000000000002E-2</v>
      </c>
      <c r="I699" s="109">
        <v>5.8000000000000003E-2</v>
      </c>
      <c r="J699" s="109">
        <v>4.1000000000000002E-2</v>
      </c>
      <c r="K699" s="109">
        <v>0.05</v>
      </c>
      <c r="L699" s="109">
        <v>7.6999999999999999E-2</v>
      </c>
      <c r="M699" s="109">
        <v>2.5000000000000001E-2</v>
      </c>
      <c r="N699" s="109">
        <v>3.5000000000000003E-2</v>
      </c>
      <c r="O699" s="109">
        <v>7.2999999999999995E-2</v>
      </c>
      <c r="P699" s="109">
        <v>3.6999999999999998E-2</v>
      </c>
      <c r="Q699" s="109">
        <v>5.0999999999999997E-2</v>
      </c>
      <c r="R699" s="109">
        <v>5.1999999999999998E-2</v>
      </c>
      <c r="S699" s="110">
        <v>5.0999999999999997E-2</v>
      </c>
      <c r="U699" s="125">
        <f>+(C699*$C$1)+(D699*$D$1)+(E699*$E$1)</f>
        <v>6.1696020882180493E-2</v>
      </c>
      <c r="V699" s="125">
        <f>+(G699*$G$1)+(H699*$H$1)+(I699*$I$1)</f>
        <v>3.7929418915742245E-2</v>
      </c>
      <c r="W699" s="125">
        <f>+(K699*$K$1)</f>
        <v>0.05</v>
      </c>
      <c r="X699" s="125">
        <f>+(L699*$L$1)+(M699*$M$1)</f>
        <v>5.0479999999999997E-2</v>
      </c>
      <c r="Y699" s="125">
        <f>+(N699*$N$1)+(O699*$O$1)+(P699*$P$1)</f>
        <v>4.6439999999999995E-2</v>
      </c>
      <c r="Z699" s="125">
        <f>+(C699*$C$2)+(D699*$D$2)+(E699*$E$2)+(G699*$G$2)+(H699*$H$2)+(I699*$I$2)+(K699*$K$2)</f>
        <v>4.9793503715141872E-2</v>
      </c>
      <c r="AB699" s="49">
        <v>3.5000000000000003E-2</v>
      </c>
      <c r="AC699" s="50">
        <v>4.1000000000000002E-2</v>
      </c>
      <c r="AD699" s="51">
        <v>5.0999999999999997E-2</v>
      </c>
      <c r="AE699" s="52">
        <v>4.1000000000000002E-2</v>
      </c>
      <c r="AF699" s="53">
        <v>4.7E-2</v>
      </c>
      <c r="AG699" s="54">
        <v>4.8000000000000001E-2</v>
      </c>
      <c r="AH699" s="55">
        <v>0.05</v>
      </c>
    </row>
    <row r="700" spans="1:34" s="1" customFormat="1" x14ac:dyDescent="0.25">
      <c r="A700" s="2"/>
      <c r="B700" s="111" t="s">
        <v>235</v>
      </c>
      <c r="C700" s="112">
        <v>0.14599999999999999</v>
      </c>
      <c r="D700" s="112">
        <v>0.121</v>
      </c>
      <c r="E700" s="112">
        <v>0.255</v>
      </c>
      <c r="F700" s="112">
        <v>0.17299999999999999</v>
      </c>
      <c r="G700" s="112">
        <v>0.28399999999999997</v>
      </c>
      <c r="H700" s="112">
        <v>0.17899999999999999</v>
      </c>
      <c r="I700" s="112">
        <v>0.214</v>
      </c>
      <c r="J700" s="112">
        <v>0.24</v>
      </c>
      <c r="K700" s="112">
        <v>0.17</v>
      </c>
      <c r="L700" s="112">
        <v>0.29399999999999998</v>
      </c>
      <c r="M700" s="112">
        <v>0.112</v>
      </c>
      <c r="N700" s="112">
        <v>0.16200000000000001</v>
      </c>
      <c r="O700" s="112">
        <v>0.27100000000000002</v>
      </c>
      <c r="P700" s="112">
        <v>0.15</v>
      </c>
      <c r="Q700" s="112">
        <v>0.20200000000000001</v>
      </c>
      <c r="R700" s="112">
        <v>0.20599999999999999</v>
      </c>
      <c r="S700" s="113">
        <v>0.20300000000000001</v>
      </c>
      <c r="U700" s="125">
        <f>+(C700*$C$1)+(D700*$D$1)+(E700*$E$1)</f>
        <v>0.1683032364655572</v>
      </c>
      <c r="V700" s="125">
        <f>+(G700*$G$1)+(H700*$H$1)+(I700*$I$1)</f>
        <v>0.24751791983302093</v>
      </c>
      <c r="W700" s="125">
        <f>+(K700*$K$1)</f>
        <v>0.17</v>
      </c>
      <c r="X700" s="125">
        <f>+(L700*$L$1)+(M700*$M$1)</f>
        <v>0.20118</v>
      </c>
      <c r="Y700" s="125">
        <f>+(N700*$N$1)+(O700*$O$1)+(P700*$P$1)</f>
        <v>0.19109000000000001</v>
      </c>
      <c r="Z700" s="125">
        <f>+(C700*$C$2)+(D700*$D$2)+(E700*$E$2)+(G700*$G$2)+(H700*$H$2)+(I700*$I$2)+(K700*$K$2)</f>
        <v>0.20762409750470329</v>
      </c>
      <c r="AB700" s="67">
        <v>0.19900000000000001</v>
      </c>
      <c r="AC700" s="68">
        <v>0.193</v>
      </c>
      <c r="AD700" s="69">
        <v>0.222</v>
      </c>
      <c r="AE700" s="70">
        <v>0.158</v>
      </c>
      <c r="AF700" s="71">
        <v>0.17699999999999999</v>
      </c>
      <c r="AG700" s="72">
        <v>0.183</v>
      </c>
      <c r="AH700" s="73">
        <v>0.17899999999999999</v>
      </c>
    </row>
    <row r="701" spans="1:34" s="1" customFormat="1" x14ac:dyDescent="0.25">
      <c r="A701" s="2"/>
      <c r="B701" s="111" t="s">
        <v>236</v>
      </c>
      <c r="C701" s="112">
        <v>0.247</v>
      </c>
      <c r="D701" s="112">
        <v>0.30499999999999999</v>
      </c>
      <c r="E701" s="112">
        <v>0.23</v>
      </c>
      <c r="F701" s="112">
        <v>0.253</v>
      </c>
      <c r="G701" s="112">
        <v>0.26800000000000002</v>
      </c>
      <c r="H701" s="112">
        <v>0.34200000000000003</v>
      </c>
      <c r="I701" s="112">
        <v>0.315</v>
      </c>
      <c r="J701" s="112">
        <v>0.29899999999999999</v>
      </c>
      <c r="K701" s="112">
        <v>0.187</v>
      </c>
      <c r="L701" s="112">
        <v>0.30299999999999999</v>
      </c>
      <c r="M701" s="112">
        <v>0.23899999999999999</v>
      </c>
      <c r="N701" s="112">
        <v>0.11799999999999999</v>
      </c>
      <c r="O701" s="112">
        <v>0.29499999999999998</v>
      </c>
      <c r="P701" s="112">
        <v>0.39300000000000002</v>
      </c>
      <c r="Q701" s="112">
        <v>0.26400000000000001</v>
      </c>
      <c r="R701" s="112">
        <v>0.28299999999999997</v>
      </c>
      <c r="S701" s="113">
        <v>0.27100000000000002</v>
      </c>
      <c r="U701" s="125">
        <f t="shared" ref="U701:U706" si="612">+(C701*$C$1)+(D701*$D$1)+(E701*$E$1)</f>
        <v>0.25073569721085937</v>
      </c>
      <c r="V701" s="125">
        <f t="shared" ref="V701:V706" si="613">+(G701*$G$1)+(H701*$H$1)+(I701*$I$1)</f>
        <v>0.29312163389288515</v>
      </c>
      <c r="W701" s="125">
        <f t="shared" ref="W701:W706" si="614">+(K701*$K$1)</f>
        <v>0.187</v>
      </c>
      <c r="X701" s="125">
        <f t="shared" ref="X701:X706" si="615">+(L701*$L$1)+(M701*$M$1)</f>
        <v>0.27035999999999999</v>
      </c>
      <c r="Y701" s="125">
        <f t="shared" ref="Y701:Y706" si="616">+(N701*$N$1)+(O701*$O$1)+(P701*$P$1)</f>
        <v>0.22708</v>
      </c>
      <c r="Z701" s="125">
        <f t="shared" ref="Z701:Z706" si="617">+(C701*$C$2)+(D701*$D$2)+(E701*$E$2)+(G701*$G$2)+(H701*$H$2)+(I701*$I$2)+(K701*$K$2)</f>
        <v>0.2713426073850862</v>
      </c>
      <c r="AB701" s="67">
        <v>0.29399999999999998</v>
      </c>
      <c r="AC701" s="68">
        <v>0.27500000000000002</v>
      </c>
      <c r="AD701" s="69">
        <v>0.27500000000000002</v>
      </c>
      <c r="AE701" s="70">
        <v>0.29899999999999999</v>
      </c>
      <c r="AF701" s="71">
        <v>0.28599999999999998</v>
      </c>
      <c r="AG701" s="72">
        <v>0.29199999999999998</v>
      </c>
      <c r="AH701" s="73">
        <v>0.27900000000000003</v>
      </c>
    </row>
    <row r="702" spans="1:34" s="1" customFormat="1" x14ac:dyDescent="0.25">
      <c r="A702" s="2"/>
      <c r="B702" s="111" t="s">
        <v>237</v>
      </c>
      <c r="C702" s="112">
        <v>0.111</v>
      </c>
      <c r="D702" s="112">
        <v>6.3E-2</v>
      </c>
      <c r="E702" s="112">
        <v>9.7000000000000003E-2</v>
      </c>
      <c r="F702" s="112">
        <v>9.7000000000000003E-2</v>
      </c>
      <c r="G702" s="112">
        <v>0.08</v>
      </c>
      <c r="H702" s="112">
        <v>2.1000000000000001E-2</v>
      </c>
      <c r="I702" s="112">
        <v>4.1000000000000002E-2</v>
      </c>
      <c r="J702" s="112">
        <v>5.5E-2</v>
      </c>
      <c r="K702" s="112">
        <v>0.06</v>
      </c>
      <c r="L702" s="112">
        <v>0.11</v>
      </c>
      <c r="M702" s="112">
        <v>4.2999999999999997E-2</v>
      </c>
      <c r="N702" s="112">
        <v>8.2000000000000003E-2</v>
      </c>
      <c r="O702" s="112">
        <v>6.4000000000000001E-2</v>
      </c>
      <c r="P702" s="112">
        <v>8.8999999999999996E-2</v>
      </c>
      <c r="Q702" s="112">
        <v>8.6999999999999994E-2</v>
      </c>
      <c r="R702" s="112">
        <v>5.8000000000000003E-2</v>
      </c>
      <c r="S702" s="113">
        <v>7.6999999999999999E-2</v>
      </c>
      <c r="U702" s="125">
        <f t="shared" si="612"/>
        <v>0.10130654047872745</v>
      </c>
      <c r="V702" s="125">
        <f t="shared" si="613"/>
        <v>5.9584766346450581E-2</v>
      </c>
      <c r="W702" s="125">
        <f t="shared" si="614"/>
        <v>0.06</v>
      </c>
      <c r="X702" s="125">
        <f t="shared" si="615"/>
        <v>7.5829999999999995E-2</v>
      </c>
      <c r="Y702" s="125">
        <f t="shared" si="616"/>
        <v>7.825E-2</v>
      </c>
      <c r="Z702" s="125">
        <f t="shared" si="617"/>
        <v>8.0253441781474935E-2</v>
      </c>
      <c r="AB702" s="67">
        <v>5.8999999999999997E-2</v>
      </c>
      <c r="AC702" s="68">
        <v>7.9000000000000001E-2</v>
      </c>
      <c r="AD702" s="69">
        <v>7.8E-2</v>
      </c>
      <c r="AE702" s="70">
        <v>5.0999999999999997E-2</v>
      </c>
      <c r="AF702" s="71">
        <v>8.2000000000000003E-2</v>
      </c>
      <c r="AG702" s="72">
        <v>8.1000000000000003E-2</v>
      </c>
      <c r="AH702" s="73">
        <v>8.1000000000000003E-2</v>
      </c>
    </row>
    <row r="703" spans="1:34" s="1" customFormat="1" x14ac:dyDescent="0.25">
      <c r="A703" s="2"/>
      <c r="B703" s="111" t="s">
        <v>238</v>
      </c>
      <c r="C703" s="112">
        <v>0.26300000000000001</v>
      </c>
      <c r="D703" s="112">
        <v>0.217</v>
      </c>
      <c r="E703" s="112">
        <v>0.24299999999999999</v>
      </c>
      <c r="F703" s="112">
        <v>0.248</v>
      </c>
      <c r="G703" s="112">
        <v>0.151</v>
      </c>
      <c r="H703" s="112">
        <v>0.17899999999999999</v>
      </c>
      <c r="I703" s="112">
        <v>0.2</v>
      </c>
      <c r="J703" s="112">
        <v>0.17100000000000001</v>
      </c>
      <c r="K703" s="112">
        <v>0.30199999999999999</v>
      </c>
      <c r="L703" s="112">
        <v>2.1000000000000001E-2</v>
      </c>
      <c r="M703" s="112">
        <v>0.41099999999999998</v>
      </c>
      <c r="N703" s="112">
        <v>0.13600000000000001</v>
      </c>
      <c r="O703" s="112">
        <v>0.25900000000000001</v>
      </c>
      <c r="P703" s="112">
        <v>0.23599999999999999</v>
      </c>
      <c r="Q703" s="112">
        <v>0.21299999999999999</v>
      </c>
      <c r="R703" s="112">
        <v>0.221</v>
      </c>
      <c r="S703" s="113">
        <v>0.216</v>
      </c>
      <c r="U703" s="125">
        <f t="shared" si="612"/>
        <v>0.25216202821149891</v>
      </c>
      <c r="V703" s="125">
        <f t="shared" si="613"/>
        <v>0.16839265810972315</v>
      </c>
      <c r="W703" s="125">
        <f t="shared" si="614"/>
        <v>0.30199999999999999</v>
      </c>
      <c r="X703" s="125">
        <f t="shared" si="615"/>
        <v>0.21989999999999998</v>
      </c>
      <c r="Y703" s="125">
        <f t="shared" si="616"/>
        <v>0.19267000000000001</v>
      </c>
      <c r="Z703" s="125">
        <f t="shared" si="617"/>
        <v>0.21083527143917347</v>
      </c>
      <c r="AB703" s="67">
        <v>0.222</v>
      </c>
      <c r="AC703" s="68">
        <v>0.21299999999999999</v>
      </c>
      <c r="AD703" s="69">
        <v>0.20699999999999999</v>
      </c>
      <c r="AE703" s="70">
        <v>0.23599999999999999</v>
      </c>
      <c r="AF703" s="71">
        <v>0.23100000000000001</v>
      </c>
      <c r="AG703" s="72">
        <v>0.20499999999999999</v>
      </c>
      <c r="AH703" s="73">
        <v>0.219</v>
      </c>
    </row>
    <row r="704" spans="1:34" s="1" customFormat="1" x14ac:dyDescent="0.25">
      <c r="A704" s="2"/>
      <c r="B704" s="111" t="s">
        <v>239</v>
      </c>
      <c r="C704" s="112">
        <v>0.14000000000000001</v>
      </c>
      <c r="D704" s="112">
        <v>0.187</v>
      </c>
      <c r="E704" s="112">
        <v>0.10199999999999999</v>
      </c>
      <c r="F704" s="112">
        <v>0.13800000000000001</v>
      </c>
      <c r="G704" s="112">
        <v>0.13600000000000001</v>
      </c>
      <c r="H704" s="112">
        <v>0.189</v>
      </c>
      <c r="I704" s="112">
        <v>0.14199999999999999</v>
      </c>
      <c r="J704" s="112">
        <v>0.15</v>
      </c>
      <c r="K704" s="112">
        <v>0.105</v>
      </c>
      <c r="L704" s="112">
        <v>0.14299999999999999</v>
      </c>
      <c r="M704" s="112">
        <v>0.14000000000000001</v>
      </c>
      <c r="N704" s="112">
        <v>0.435</v>
      </c>
      <c r="O704" s="112">
        <v>2.9000000000000001E-2</v>
      </c>
      <c r="P704" s="112"/>
      <c r="Q704" s="112">
        <v>0.14199999999999999</v>
      </c>
      <c r="R704" s="112">
        <v>0.14199999999999999</v>
      </c>
      <c r="S704" s="113">
        <v>0.14199999999999999</v>
      </c>
      <c r="U704" s="125">
        <f t="shared" si="612"/>
        <v>0.13732966207000311</v>
      </c>
      <c r="V704" s="125">
        <f t="shared" si="613"/>
        <v>0.14700332362563409</v>
      </c>
      <c r="W704" s="125">
        <f t="shared" si="614"/>
        <v>0.105</v>
      </c>
      <c r="X704" s="125">
        <f t="shared" si="615"/>
        <v>0.14146999999999998</v>
      </c>
      <c r="Y704" s="125">
        <f t="shared" si="616"/>
        <v>0.22591</v>
      </c>
      <c r="Z704" s="125">
        <f t="shared" si="617"/>
        <v>0.14194112826642785</v>
      </c>
      <c r="AB704" s="67">
        <v>0.156</v>
      </c>
      <c r="AC704" s="68">
        <v>0.16</v>
      </c>
      <c r="AD704" s="69">
        <v>0.126</v>
      </c>
      <c r="AE704" s="70">
        <v>0.186</v>
      </c>
      <c r="AF704" s="71">
        <v>0.13500000000000001</v>
      </c>
      <c r="AG704" s="72">
        <v>0.14799999999999999</v>
      </c>
      <c r="AH704" s="73">
        <v>0.13900000000000001</v>
      </c>
    </row>
    <row r="705" spans="1:34" s="1" customFormat="1" x14ac:dyDescent="0.25">
      <c r="A705" s="2"/>
      <c r="B705" s="111" t="s">
        <v>240</v>
      </c>
      <c r="C705" s="112">
        <v>2.5000000000000001E-2</v>
      </c>
      <c r="D705" s="112">
        <v>1.7000000000000001E-2</v>
      </c>
      <c r="E705" s="112">
        <v>1.9E-2</v>
      </c>
      <c r="F705" s="112">
        <v>2.1999999999999999E-2</v>
      </c>
      <c r="G705" s="112">
        <v>0.05</v>
      </c>
      <c r="H705" s="112">
        <v>0.02</v>
      </c>
      <c r="I705" s="112">
        <v>2.4E-2</v>
      </c>
      <c r="J705" s="112">
        <v>3.5999999999999997E-2</v>
      </c>
      <c r="K705" s="112"/>
      <c r="L705" s="112">
        <v>3.2000000000000001E-2</v>
      </c>
      <c r="M705" s="112">
        <v>2.1999999999999999E-2</v>
      </c>
      <c r="N705" s="112">
        <v>4.0000000000000001E-3</v>
      </c>
      <c r="O705" s="112"/>
      <c r="P705" s="112">
        <v>8.7999999999999995E-2</v>
      </c>
      <c r="Q705" s="112">
        <v>3.1E-2</v>
      </c>
      <c r="R705" s="112">
        <v>1.9E-2</v>
      </c>
      <c r="S705" s="113">
        <v>2.7E-2</v>
      </c>
      <c r="U705" s="125">
        <f t="shared" si="612"/>
        <v>2.2522019840795663E-2</v>
      </c>
      <c r="V705" s="125">
        <f t="shared" si="613"/>
        <v>3.8060572027307997E-2</v>
      </c>
      <c r="W705" s="125">
        <f t="shared" si="614"/>
        <v>0</v>
      </c>
      <c r="X705" s="125">
        <f t="shared" si="615"/>
        <v>2.69E-2</v>
      </c>
      <c r="Y705" s="125">
        <f t="shared" si="616"/>
        <v>2.0479999999999998E-2</v>
      </c>
      <c r="Z705" s="125">
        <f t="shared" si="617"/>
        <v>3.0078731724661616E-2</v>
      </c>
      <c r="AB705" s="67">
        <v>2.9000000000000001E-2</v>
      </c>
      <c r="AC705" s="68">
        <v>3.4000000000000002E-2</v>
      </c>
      <c r="AD705" s="69">
        <v>2.1999999999999999E-2</v>
      </c>
      <c r="AE705" s="70">
        <v>0.02</v>
      </c>
      <c r="AF705" s="71">
        <v>2.1999999999999999E-2</v>
      </c>
      <c r="AG705" s="72">
        <v>3.3000000000000002E-2</v>
      </c>
      <c r="AH705" s="73">
        <v>3.4000000000000002E-2</v>
      </c>
    </row>
    <row r="706" spans="1:34" s="1" customFormat="1" x14ac:dyDescent="0.25">
      <c r="A706" s="2"/>
      <c r="B706" s="111" t="s">
        <v>241</v>
      </c>
      <c r="C706" s="112">
        <v>3.0000000000000001E-3</v>
      </c>
      <c r="D706" s="112">
        <v>2.1999999999999999E-2</v>
      </c>
      <c r="E706" s="112">
        <v>8.9999999999999993E-3</v>
      </c>
      <c r="F706" s="112">
        <v>8.0000000000000002E-3</v>
      </c>
      <c r="G706" s="112">
        <v>8.0000000000000002E-3</v>
      </c>
      <c r="H706" s="112">
        <v>1.2999999999999999E-2</v>
      </c>
      <c r="I706" s="112">
        <v>7.0000000000000001E-3</v>
      </c>
      <c r="J706" s="112">
        <v>8.9999999999999993E-3</v>
      </c>
      <c r="K706" s="112">
        <v>0.125</v>
      </c>
      <c r="L706" s="112">
        <v>0.02</v>
      </c>
      <c r="M706" s="112">
        <v>8.0000000000000002E-3</v>
      </c>
      <c r="N706" s="112">
        <v>2.8000000000000001E-2</v>
      </c>
      <c r="O706" s="112">
        <v>8.0000000000000002E-3</v>
      </c>
      <c r="P706" s="112">
        <v>7.0000000000000001E-3</v>
      </c>
      <c r="Q706" s="112">
        <v>1.0999999999999999E-2</v>
      </c>
      <c r="R706" s="112">
        <v>1.9E-2</v>
      </c>
      <c r="S706" s="113">
        <v>1.4E-2</v>
      </c>
      <c r="U706" s="125">
        <f t="shared" si="612"/>
        <v>6.9447948403777464E-3</v>
      </c>
      <c r="V706" s="125">
        <f t="shared" si="613"/>
        <v>8.6423699986377476E-3</v>
      </c>
      <c r="W706" s="125">
        <f t="shared" si="614"/>
        <v>0.125</v>
      </c>
      <c r="X706" s="125">
        <f t="shared" si="615"/>
        <v>1.388E-2</v>
      </c>
      <c r="Y706" s="125">
        <f t="shared" si="616"/>
        <v>1.779E-2</v>
      </c>
      <c r="Z706" s="125">
        <f t="shared" si="617"/>
        <v>8.6277255041517682E-3</v>
      </c>
      <c r="AB706" s="67">
        <v>6.0000000000000001E-3</v>
      </c>
      <c r="AC706" s="68">
        <v>6.0000000000000001E-3</v>
      </c>
      <c r="AD706" s="69">
        <v>1.9E-2</v>
      </c>
      <c r="AE706" s="70">
        <v>8.9999999999999993E-3</v>
      </c>
      <c r="AF706" s="71">
        <v>1.7999999999999999E-2</v>
      </c>
      <c r="AG706" s="72">
        <v>0.01</v>
      </c>
      <c r="AH706" s="73">
        <v>1.7999999999999999E-2</v>
      </c>
    </row>
    <row r="707" spans="1:34" s="1" customFormat="1" x14ac:dyDescent="0.25">
      <c r="B707" s="114" t="s">
        <v>10</v>
      </c>
      <c r="C707" s="115">
        <v>1</v>
      </c>
      <c r="D707" s="115">
        <v>1</v>
      </c>
      <c r="E707" s="115">
        <v>1</v>
      </c>
      <c r="F707" s="115">
        <v>1</v>
      </c>
      <c r="G707" s="115">
        <v>1</v>
      </c>
      <c r="H707" s="115">
        <v>1</v>
      </c>
      <c r="I707" s="115">
        <v>1</v>
      </c>
      <c r="J707" s="115">
        <v>1</v>
      </c>
      <c r="K707" s="115">
        <v>1</v>
      </c>
      <c r="L707" s="115">
        <v>1</v>
      </c>
      <c r="M707" s="115">
        <v>1</v>
      </c>
      <c r="N707" s="115">
        <v>1</v>
      </c>
      <c r="O707" s="115">
        <v>1</v>
      </c>
      <c r="P707" s="115">
        <v>1</v>
      </c>
      <c r="Q707" s="115">
        <v>1</v>
      </c>
      <c r="R707" s="115">
        <v>1</v>
      </c>
      <c r="S707" s="116">
        <v>1</v>
      </c>
      <c r="U707" s="126">
        <f>SUM(U697:U706)</f>
        <v>1.0009999999999999</v>
      </c>
      <c r="V707" s="126">
        <f t="shared" ref="V707" si="618">SUM(V697:V706)</f>
        <v>1.0002526627494017</v>
      </c>
      <c r="W707" s="126">
        <f t="shared" ref="W707" si="619">SUM(W697:W706)</f>
        <v>0.999</v>
      </c>
      <c r="X707" s="126">
        <f t="shared" ref="X707" si="620">SUM(X697:X706)</f>
        <v>0.99999999999999989</v>
      </c>
      <c r="Y707" s="126">
        <f t="shared" ref="Y707" si="621">SUM(Y697:Y706)</f>
        <v>0.9997100000000001</v>
      </c>
      <c r="Z707" s="126">
        <f t="shared" ref="Z707" si="622">SUM(Z697:Z706)</f>
        <v>1.000496507320821</v>
      </c>
      <c r="AB707" s="84">
        <v>1</v>
      </c>
      <c r="AC707" s="85">
        <v>1</v>
      </c>
      <c r="AD707" s="86">
        <v>1</v>
      </c>
      <c r="AE707" s="87">
        <v>1</v>
      </c>
      <c r="AF707" s="88">
        <v>1</v>
      </c>
      <c r="AG707" s="89">
        <v>1</v>
      </c>
      <c r="AH707" s="90">
        <v>1</v>
      </c>
    </row>
    <row r="708" spans="1:34" s="5" customFormat="1" ht="11.25" x14ac:dyDescent="0.25">
      <c r="B708" s="106" t="s">
        <v>50</v>
      </c>
      <c r="C708" s="107"/>
      <c r="D708" s="107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</row>
    <row r="709" spans="1:34" s="5" customFormat="1" ht="11.25" x14ac:dyDescent="0.25">
      <c r="B709" s="106" t="s">
        <v>51</v>
      </c>
      <c r="C709" s="107"/>
      <c r="D709" s="107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</row>
    <row r="710" spans="1:34" s="105" customFormat="1" x14ac:dyDescent="0.25"/>
    <row r="711" spans="1:34" s="105" customFormat="1" x14ac:dyDescent="0.25">
      <c r="B711" s="105" t="s">
        <v>244</v>
      </c>
    </row>
    <row r="712" spans="1:34" s="105" customFormat="1" x14ac:dyDescent="0.25">
      <c r="B712" s="105" t="s">
        <v>245</v>
      </c>
    </row>
    <row r="713" spans="1:34" x14ac:dyDescent="0.25">
      <c r="B713" s="5" t="s">
        <v>3</v>
      </c>
    </row>
    <row r="714" spans="1:34" x14ac:dyDescent="0.25">
      <c r="A714" s="104"/>
      <c r="B714" s="7"/>
      <c r="C714" s="167" t="s">
        <v>4</v>
      </c>
      <c r="D714" s="168"/>
      <c r="E714" s="168"/>
      <c r="F714" s="169"/>
      <c r="G714" s="167" t="s">
        <v>5</v>
      </c>
      <c r="H714" s="168"/>
      <c r="I714" s="168"/>
      <c r="J714" s="169"/>
      <c r="K714" s="170" t="s">
        <v>6</v>
      </c>
      <c r="L714" s="172" t="s">
        <v>7</v>
      </c>
      <c r="M714" s="173"/>
      <c r="N714" s="172" t="s">
        <v>8</v>
      </c>
      <c r="O714" s="174"/>
      <c r="P714" s="174"/>
      <c r="Q714" s="172" t="s">
        <v>9</v>
      </c>
      <c r="R714" s="173"/>
      <c r="S714" s="102" t="s">
        <v>10</v>
      </c>
      <c r="U714" s="123" t="s">
        <v>10</v>
      </c>
      <c r="V714" s="123" t="s">
        <v>10</v>
      </c>
      <c r="W714" s="123" t="s">
        <v>10</v>
      </c>
      <c r="X714" s="123" t="s">
        <v>10</v>
      </c>
      <c r="Y714" s="123" t="s">
        <v>10</v>
      </c>
      <c r="Z714" s="123" t="s">
        <v>10</v>
      </c>
      <c r="AB714" s="8" t="s">
        <v>10</v>
      </c>
      <c r="AC714" s="16" t="s">
        <v>10</v>
      </c>
      <c r="AD714" s="17" t="s">
        <v>10</v>
      </c>
      <c r="AE714" s="18" t="s">
        <v>10</v>
      </c>
      <c r="AF714" s="19" t="s">
        <v>10</v>
      </c>
      <c r="AG714" s="20" t="s">
        <v>10</v>
      </c>
      <c r="AH714" s="21" t="s">
        <v>10</v>
      </c>
    </row>
    <row r="715" spans="1:34" ht="22.5" x14ac:dyDescent="0.25">
      <c r="A715" s="104"/>
      <c r="B715" s="9"/>
      <c r="C715" s="10" t="s">
        <v>11</v>
      </c>
      <c r="D715" s="10" t="s">
        <v>12</v>
      </c>
      <c r="E715" s="10" t="s">
        <v>13</v>
      </c>
      <c r="F715" s="11" t="s">
        <v>14</v>
      </c>
      <c r="G715" s="12" t="s">
        <v>15</v>
      </c>
      <c r="H715" s="12" t="s">
        <v>16</v>
      </c>
      <c r="I715" s="10" t="s">
        <v>17</v>
      </c>
      <c r="J715" s="11" t="s">
        <v>18</v>
      </c>
      <c r="K715" s="171"/>
      <c r="L715" s="10" t="s">
        <v>19</v>
      </c>
      <c r="M715" s="10" t="s">
        <v>20</v>
      </c>
      <c r="N715" s="10" t="s">
        <v>21</v>
      </c>
      <c r="O715" s="10" t="s">
        <v>22</v>
      </c>
      <c r="P715" s="10" t="s">
        <v>23</v>
      </c>
      <c r="Q715" s="10" t="s">
        <v>24</v>
      </c>
      <c r="R715" s="10" t="s">
        <v>25</v>
      </c>
      <c r="S715" s="103" t="s">
        <v>26</v>
      </c>
      <c r="U715" s="124" t="s">
        <v>4</v>
      </c>
      <c r="V715" s="124" t="s">
        <v>5</v>
      </c>
      <c r="W715" s="124" t="s">
        <v>27</v>
      </c>
      <c r="X715" s="124" t="s">
        <v>7</v>
      </c>
      <c r="Y715" s="124" t="s">
        <v>8</v>
      </c>
      <c r="Z715" s="124"/>
      <c r="AB715" s="13" t="s">
        <v>28</v>
      </c>
      <c r="AC715" s="33" t="s">
        <v>29</v>
      </c>
      <c r="AD715" s="34" t="s">
        <v>30</v>
      </c>
      <c r="AE715" s="35" t="s">
        <v>31</v>
      </c>
      <c r="AF715" s="36" t="s">
        <v>32</v>
      </c>
      <c r="AG715" s="15" t="s">
        <v>33</v>
      </c>
      <c r="AH715" s="37" t="s">
        <v>34</v>
      </c>
    </row>
    <row r="716" spans="1:34" s="1" customFormat="1" x14ac:dyDescent="0.25">
      <c r="A716" s="2"/>
      <c r="B716" s="108" t="s">
        <v>88</v>
      </c>
      <c r="C716" s="109">
        <v>0.26900000000000002</v>
      </c>
      <c r="D716" s="109">
        <v>5.8000000000000003E-2</v>
      </c>
      <c r="E716" s="109">
        <v>0.14299999999999999</v>
      </c>
      <c r="F716" s="109">
        <v>0.19</v>
      </c>
      <c r="G716" s="109">
        <v>0.26600000000000001</v>
      </c>
      <c r="H716" s="109">
        <v>4.1000000000000002E-2</v>
      </c>
      <c r="I716" s="109">
        <v>0.187</v>
      </c>
      <c r="J716" s="109">
        <v>0.191</v>
      </c>
      <c r="K716" s="109">
        <v>0.47499999999999998</v>
      </c>
      <c r="L716" s="109">
        <v>0.20599999999999999</v>
      </c>
      <c r="M716" s="109">
        <v>0.20200000000000001</v>
      </c>
      <c r="N716" s="109">
        <v>0.222</v>
      </c>
      <c r="O716" s="109">
        <v>0.193</v>
      </c>
      <c r="P716" s="109">
        <v>0.20100000000000001</v>
      </c>
      <c r="Q716" s="109">
        <v>0.23899999999999999</v>
      </c>
      <c r="R716" s="109">
        <v>0.14299999999999999</v>
      </c>
      <c r="S716" s="110">
        <v>0.20399999999999999</v>
      </c>
      <c r="U716" s="125">
        <f>+(C716*$C$1)+(D716*$D$1)+(E716*$E$1)</f>
        <v>0.21122850472121285</v>
      </c>
      <c r="V716" s="125">
        <f>+(G716*$G$1)+(H716*$H$1)+(I716*$I$1)</f>
        <v>0.20576316913544748</v>
      </c>
      <c r="W716" s="125">
        <f>+(K716*$K$1)</f>
        <v>0.47499999999999998</v>
      </c>
      <c r="X716" s="125">
        <f>+(L716*$L$1)+(M716*$M$1)</f>
        <v>0.20396</v>
      </c>
      <c r="Y716" s="125">
        <f>+(N716*$N$1)+(O716*$O$1)+(P716*$P$1)</f>
        <v>0.20918</v>
      </c>
      <c r="Z716" s="125">
        <f>+(C716*$C$2)+(D716*$D$2)+(E716*$E$2)+(G716*$G$2)+(H716*$H$2)+(I716*$I$2)+(K716*$K$2)</f>
        <v>0.21020262474749046</v>
      </c>
      <c r="AB716" s="49">
        <v>0.17699999999999999</v>
      </c>
      <c r="AC716" s="50">
        <v>0.183</v>
      </c>
      <c r="AD716" s="51">
        <v>0.19900000000000001</v>
      </c>
      <c r="AE716" s="52">
        <v>0.17499999999999999</v>
      </c>
      <c r="AF716" s="53">
        <v>0.20300000000000001</v>
      </c>
      <c r="AG716" s="54">
        <v>0.187</v>
      </c>
      <c r="AH716" s="55">
        <v>0.187</v>
      </c>
    </row>
    <row r="717" spans="1:34" s="1" customFormat="1" x14ac:dyDescent="0.25">
      <c r="A717" s="2"/>
      <c r="B717" s="111" t="s">
        <v>89</v>
      </c>
      <c r="C717" s="112">
        <v>0.73099999999999998</v>
      </c>
      <c r="D717" s="112">
        <v>0.94199999999999995</v>
      </c>
      <c r="E717" s="112">
        <v>0.85699999999999998</v>
      </c>
      <c r="F717" s="112">
        <v>0.81</v>
      </c>
      <c r="G717" s="112">
        <v>0.73399999999999999</v>
      </c>
      <c r="H717" s="112">
        <v>0.95899999999999996</v>
      </c>
      <c r="I717" s="112">
        <v>0.81299999999999994</v>
      </c>
      <c r="J717" s="112">
        <v>0.80900000000000005</v>
      </c>
      <c r="K717" s="112">
        <v>0.52500000000000002</v>
      </c>
      <c r="L717" s="112">
        <v>0.79400000000000004</v>
      </c>
      <c r="M717" s="112">
        <v>0.79800000000000004</v>
      </c>
      <c r="N717" s="112">
        <v>0.77800000000000002</v>
      </c>
      <c r="O717" s="112">
        <v>0.80700000000000005</v>
      </c>
      <c r="P717" s="112">
        <v>0.79900000000000004</v>
      </c>
      <c r="Q717" s="112">
        <v>0.76100000000000001</v>
      </c>
      <c r="R717" s="112">
        <v>0.85699999999999998</v>
      </c>
      <c r="S717" s="113">
        <v>0.79600000000000004</v>
      </c>
      <c r="U717" s="125">
        <f>+(C717*$C$1)+(D717*$D$1)+(E717*$E$1)</f>
        <v>0.78877149527878698</v>
      </c>
      <c r="V717" s="125">
        <f>+(G717*$G$1)+(H717*$H$1)+(I717*$I$1)</f>
        <v>0.79423683086455232</v>
      </c>
      <c r="W717" s="125">
        <f>+(K717*$K$1)</f>
        <v>0.52500000000000002</v>
      </c>
      <c r="X717" s="125">
        <f>+(L717*$L$1)+(M717*$M$1)</f>
        <v>0.79604000000000008</v>
      </c>
      <c r="Y717" s="125">
        <f>+(N717*$N$1)+(O717*$O$1)+(P717*$P$1)</f>
        <v>0.79081999999999997</v>
      </c>
      <c r="Z717" s="125">
        <f>+(C717*$C$2)+(D717*$D$2)+(E717*$E$2)+(G717*$G$2)+(H717*$H$2)+(I717*$I$2)+(K717*$K$2)</f>
        <v>0.7896805884733118</v>
      </c>
      <c r="AB717" s="67">
        <v>0.82299999999999995</v>
      </c>
      <c r="AC717" s="68">
        <v>0.81699999999999995</v>
      </c>
      <c r="AD717" s="69">
        <v>0.80100000000000005</v>
      </c>
      <c r="AE717" s="70">
        <v>0.82499999999999996</v>
      </c>
      <c r="AF717" s="71">
        <v>0.79700000000000004</v>
      </c>
      <c r="AG717" s="72">
        <v>0.81299999999999994</v>
      </c>
      <c r="AH717" s="73">
        <v>0.81299999999999994</v>
      </c>
    </row>
    <row r="718" spans="1:34" s="1" customFormat="1" x14ac:dyDescent="0.25">
      <c r="B718" s="114" t="s">
        <v>10</v>
      </c>
      <c r="C718" s="115">
        <v>1</v>
      </c>
      <c r="D718" s="115">
        <v>1</v>
      </c>
      <c r="E718" s="115">
        <v>1</v>
      </c>
      <c r="F718" s="115">
        <v>1</v>
      </c>
      <c r="G718" s="115">
        <v>1</v>
      </c>
      <c r="H718" s="115">
        <v>1</v>
      </c>
      <c r="I718" s="115">
        <v>1</v>
      </c>
      <c r="J718" s="115">
        <v>1</v>
      </c>
      <c r="K718" s="115">
        <v>1</v>
      </c>
      <c r="L718" s="115">
        <v>1</v>
      </c>
      <c r="M718" s="115">
        <v>1</v>
      </c>
      <c r="N718" s="115">
        <v>1</v>
      </c>
      <c r="O718" s="115">
        <v>1</v>
      </c>
      <c r="P718" s="115">
        <v>1</v>
      </c>
      <c r="Q718" s="115">
        <v>1</v>
      </c>
      <c r="R718" s="115">
        <v>1</v>
      </c>
      <c r="S718" s="116">
        <v>1</v>
      </c>
      <c r="U718" s="126">
        <f>SUM(U716:U717)</f>
        <v>0.99999999999999978</v>
      </c>
      <c r="V718" s="126">
        <f t="shared" ref="V718:Z718" si="623">SUM(V716:V717)</f>
        <v>0.99999999999999978</v>
      </c>
      <c r="W718" s="126">
        <f t="shared" si="623"/>
        <v>1</v>
      </c>
      <c r="X718" s="126">
        <f t="shared" si="623"/>
        <v>1</v>
      </c>
      <c r="Y718" s="126">
        <f t="shared" si="623"/>
        <v>1</v>
      </c>
      <c r="Z718" s="126">
        <f t="shared" si="623"/>
        <v>0.9998832132208022</v>
      </c>
      <c r="AB718" s="84">
        <v>1</v>
      </c>
      <c r="AC718" s="85">
        <v>1</v>
      </c>
      <c r="AD718" s="86">
        <v>1</v>
      </c>
      <c r="AE718" s="87">
        <v>1</v>
      </c>
      <c r="AF718" s="88">
        <v>1</v>
      </c>
      <c r="AG718" s="89">
        <v>1</v>
      </c>
      <c r="AH718" s="90">
        <v>1</v>
      </c>
    </row>
    <row r="719" spans="1:34" s="5" customFormat="1" ht="11.25" x14ac:dyDescent="0.25">
      <c r="B719" s="106" t="s">
        <v>50</v>
      </c>
      <c r="C719" s="107"/>
      <c r="D719" s="107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AB719" s="107"/>
      <c r="AC719" s="107"/>
      <c r="AD719" s="107"/>
      <c r="AE719" s="107"/>
      <c r="AF719" s="107"/>
    </row>
    <row r="720" spans="1:34" s="5" customFormat="1" ht="11.25" x14ac:dyDescent="0.25">
      <c r="B720" s="106" t="s">
        <v>51</v>
      </c>
      <c r="C720" s="107"/>
      <c r="D720" s="107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AB720" s="107"/>
      <c r="AC720" s="107"/>
      <c r="AD720" s="107"/>
      <c r="AE720" s="107"/>
      <c r="AF720" s="107"/>
    </row>
    <row r="721" spans="1:34" s="105" customFormat="1" x14ac:dyDescent="0.25"/>
    <row r="722" spans="1:34" s="105" customFormat="1" x14ac:dyDescent="0.25">
      <c r="B722" s="105" t="s">
        <v>246</v>
      </c>
    </row>
    <row r="723" spans="1:34" s="105" customFormat="1" x14ac:dyDescent="0.25">
      <c r="B723" s="105" t="s">
        <v>247</v>
      </c>
    </row>
    <row r="724" spans="1:34" x14ac:dyDescent="0.25">
      <c r="B724" s="5" t="s">
        <v>3</v>
      </c>
    </row>
    <row r="725" spans="1:34" x14ac:dyDescent="0.25">
      <c r="A725" s="104"/>
      <c r="B725" s="7"/>
      <c r="C725" s="167" t="s">
        <v>4</v>
      </c>
      <c r="D725" s="168"/>
      <c r="E725" s="168"/>
      <c r="F725" s="169"/>
      <c r="G725" s="167" t="s">
        <v>5</v>
      </c>
      <c r="H725" s="168"/>
      <c r="I725" s="168"/>
      <c r="J725" s="169"/>
      <c r="K725" s="170" t="s">
        <v>6</v>
      </c>
      <c r="L725" s="172" t="s">
        <v>7</v>
      </c>
      <c r="M725" s="173"/>
      <c r="N725" s="172" t="s">
        <v>8</v>
      </c>
      <c r="O725" s="174"/>
      <c r="P725" s="174"/>
      <c r="Q725" s="172" t="s">
        <v>9</v>
      </c>
      <c r="R725" s="173"/>
      <c r="S725" s="102" t="s">
        <v>10</v>
      </c>
      <c r="U725" s="123" t="s">
        <v>10</v>
      </c>
      <c r="V725" s="123" t="s">
        <v>10</v>
      </c>
      <c r="W725" s="123" t="s">
        <v>10</v>
      </c>
      <c r="X725" s="123" t="s">
        <v>10</v>
      </c>
      <c r="Y725" s="123" t="s">
        <v>10</v>
      </c>
      <c r="Z725" s="123" t="s">
        <v>10</v>
      </c>
      <c r="AB725" s="8" t="s">
        <v>10</v>
      </c>
      <c r="AC725" s="16" t="s">
        <v>10</v>
      </c>
      <c r="AD725" s="17" t="s">
        <v>10</v>
      </c>
      <c r="AE725" s="18" t="s">
        <v>10</v>
      </c>
      <c r="AF725" s="19" t="s">
        <v>10</v>
      </c>
      <c r="AG725" s="20" t="s">
        <v>10</v>
      </c>
      <c r="AH725" s="21" t="s">
        <v>10</v>
      </c>
    </row>
    <row r="726" spans="1:34" ht="22.5" x14ac:dyDescent="0.25">
      <c r="A726" s="104"/>
      <c r="B726" s="9"/>
      <c r="C726" s="10" t="s">
        <v>11</v>
      </c>
      <c r="D726" s="10" t="s">
        <v>12</v>
      </c>
      <c r="E726" s="10" t="s">
        <v>13</v>
      </c>
      <c r="F726" s="11" t="s">
        <v>14</v>
      </c>
      <c r="G726" s="12" t="s">
        <v>15</v>
      </c>
      <c r="H726" s="12" t="s">
        <v>16</v>
      </c>
      <c r="I726" s="10" t="s">
        <v>17</v>
      </c>
      <c r="J726" s="11" t="s">
        <v>18</v>
      </c>
      <c r="K726" s="171"/>
      <c r="L726" s="10" t="s">
        <v>19</v>
      </c>
      <c r="M726" s="10" t="s">
        <v>20</v>
      </c>
      <c r="N726" s="10" t="s">
        <v>21</v>
      </c>
      <c r="O726" s="10" t="s">
        <v>22</v>
      </c>
      <c r="P726" s="10" t="s">
        <v>23</v>
      </c>
      <c r="Q726" s="10" t="s">
        <v>24</v>
      </c>
      <c r="R726" s="10" t="s">
        <v>25</v>
      </c>
      <c r="S726" s="103" t="s">
        <v>26</v>
      </c>
      <c r="U726" s="124" t="s">
        <v>4</v>
      </c>
      <c r="V726" s="124" t="s">
        <v>5</v>
      </c>
      <c r="W726" s="124" t="s">
        <v>27</v>
      </c>
      <c r="X726" s="124" t="s">
        <v>7</v>
      </c>
      <c r="Y726" s="124" t="s">
        <v>8</v>
      </c>
      <c r="Z726" s="124"/>
      <c r="AB726" s="13" t="s">
        <v>28</v>
      </c>
      <c r="AC726" s="33" t="s">
        <v>29</v>
      </c>
      <c r="AD726" s="34" t="s">
        <v>30</v>
      </c>
      <c r="AE726" s="35" t="s">
        <v>31</v>
      </c>
      <c r="AF726" s="36" t="s">
        <v>32</v>
      </c>
      <c r="AG726" s="15" t="s">
        <v>33</v>
      </c>
      <c r="AH726" s="37" t="s">
        <v>34</v>
      </c>
    </row>
    <row r="727" spans="1:34" s="1" customFormat="1" x14ac:dyDescent="0.25">
      <c r="A727" s="2"/>
      <c r="B727" s="108" t="s">
        <v>248</v>
      </c>
      <c r="C727" s="109">
        <v>0.65200000000000002</v>
      </c>
      <c r="D727" s="109">
        <v>0.60899999999999999</v>
      </c>
      <c r="E727" s="109">
        <v>0.78100000000000003</v>
      </c>
      <c r="F727" s="109">
        <v>0.68200000000000005</v>
      </c>
      <c r="G727" s="109">
        <v>0.51200000000000001</v>
      </c>
      <c r="H727" s="109">
        <v>0.60699999999999998</v>
      </c>
      <c r="I727" s="109">
        <v>0.66600000000000004</v>
      </c>
      <c r="J727" s="109">
        <v>0.57799999999999996</v>
      </c>
      <c r="K727" s="109">
        <v>0.84499999999999997</v>
      </c>
      <c r="L727" s="109">
        <v>0.629</v>
      </c>
      <c r="M727" s="109">
        <v>0.65600000000000003</v>
      </c>
      <c r="N727" s="109">
        <v>0.60899999999999999</v>
      </c>
      <c r="O727" s="109">
        <v>0.67800000000000005</v>
      </c>
      <c r="P727" s="109">
        <v>0.628</v>
      </c>
      <c r="Q727" s="109">
        <v>0.60299999999999998</v>
      </c>
      <c r="R727" s="109">
        <v>0.71199999999999997</v>
      </c>
      <c r="S727" s="110">
        <v>0.64300000000000002</v>
      </c>
      <c r="U727" s="125">
        <f>+(C727*$C$1)+(D727*$D$1)+(E727*$E$1)</f>
        <v>0.67660701374541299</v>
      </c>
      <c r="V727" s="125">
        <f>+(G727*$G$1)+(H727*$H$1)+(I727*$I$1)</f>
        <v>0.5679156856206713</v>
      </c>
      <c r="W727" s="125">
        <f>+(K727*$K$1)</f>
        <v>0.84499999999999997</v>
      </c>
      <c r="X727" s="125">
        <f>+(L727*$L$1)+(M727*$M$1)</f>
        <v>0.64277000000000006</v>
      </c>
      <c r="Y727" s="125">
        <f>+(N727*$N$1)+(O727*$O$1)+(P727*$P$1)</f>
        <v>0.63300000000000001</v>
      </c>
      <c r="Z727" s="125">
        <f>+(C727*$C$2)+(D727*$D$2)+(E727*$E$2)+(G727*$G$2)+(H727*$H$2)+(I727*$I$2)+(K727*$K$2)</f>
        <v>0.62363764275807576</v>
      </c>
      <c r="AB727" s="49">
        <v>0.60099999999999998</v>
      </c>
      <c r="AC727" s="50">
        <v>0.61099999999999999</v>
      </c>
      <c r="AD727" s="51">
        <v>0.64300000000000002</v>
      </c>
      <c r="AE727" s="52">
        <v>0.64900000000000002</v>
      </c>
      <c r="AF727" s="53">
        <v>0.66300000000000003</v>
      </c>
      <c r="AG727" s="54">
        <v>0.60799999999999998</v>
      </c>
      <c r="AH727" s="55">
        <v>0.60099999999999998</v>
      </c>
    </row>
    <row r="728" spans="1:34" s="1" customFormat="1" x14ac:dyDescent="0.25">
      <c r="A728" s="2"/>
      <c r="B728" s="111" t="s">
        <v>249</v>
      </c>
      <c r="C728" s="112">
        <v>0.27100000000000002</v>
      </c>
      <c r="D728" s="112">
        <v>0.34399999999999997</v>
      </c>
      <c r="E728" s="112">
        <v>0.182</v>
      </c>
      <c r="F728" s="112">
        <v>0.25900000000000001</v>
      </c>
      <c r="G728" s="112">
        <v>0.39200000000000002</v>
      </c>
      <c r="H728" s="112">
        <v>0.30299999999999999</v>
      </c>
      <c r="I728" s="112">
        <v>0.27600000000000002</v>
      </c>
      <c r="J728" s="112">
        <v>0.33900000000000002</v>
      </c>
      <c r="K728" s="112">
        <v>0.14699999999999999</v>
      </c>
      <c r="L728" s="112">
        <v>0.29499999999999998</v>
      </c>
      <c r="M728" s="112">
        <v>0.28399999999999997</v>
      </c>
      <c r="N728" s="112">
        <v>0.32300000000000001</v>
      </c>
      <c r="O728" s="112">
        <v>0.25700000000000001</v>
      </c>
      <c r="P728" s="112">
        <v>0.3</v>
      </c>
      <c r="Q728" s="112">
        <v>0.32400000000000001</v>
      </c>
      <c r="R728" s="112">
        <v>0.22900000000000001</v>
      </c>
      <c r="S728" s="113">
        <v>0.28999999999999998</v>
      </c>
      <c r="U728" s="125">
        <f>+(C728*$C$1)+(D728*$D$1)+(E728*$E$1)</f>
        <v>0.259801428901339</v>
      </c>
      <c r="V728" s="125">
        <f>+(G728*$G$1)+(H728*$H$1)+(I728*$I$1)</f>
        <v>0.34675953815425414</v>
      </c>
      <c r="W728" s="125">
        <f>+(K728*$K$1)</f>
        <v>0.14699999999999999</v>
      </c>
      <c r="X728" s="125">
        <f>+(L728*$L$1)+(M728*$M$1)</f>
        <v>0.28938999999999998</v>
      </c>
      <c r="Y728" s="125">
        <f>+(N728*$N$1)+(O728*$O$1)+(P728*$P$1)</f>
        <v>0.29903000000000002</v>
      </c>
      <c r="Z728" s="125">
        <f>+(C728*$C$2)+(D728*$D$2)+(E728*$E$2)+(G728*$G$2)+(H728*$H$2)+(I728*$I$2)+(K728*$K$2)</f>
        <v>0.30221888581607698</v>
      </c>
      <c r="AB728" s="67">
        <v>0.33800000000000002</v>
      </c>
      <c r="AC728" s="68">
        <v>0.31</v>
      </c>
      <c r="AD728" s="69">
        <v>0.27400000000000002</v>
      </c>
      <c r="AE728" s="70">
        <v>0.28000000000000003</v>
      </c>
      <c r="AF728" s="71">
        <v>0.26500000000000001</v>
      </c>
      <c r="AG728" s="72">
        <v>0.32600000000000001</v>
      </c>
      <c r="AH728" s="73">
        <v>0.30399999999999999</v>
      </c>
    </row>
    <row r="729" spans="1:34" s="1" customFormat="1" x14ac:dyDescent="0.25">
      <c r="A729" s="2"/>
      <c r="B729" s="111" t="s">
        <v>250</v>
      </c>
      <c r="C729" s="112">
        <v>7.6999999999999999E-2</v>
      </c>
      <c r="D729" s="112">
        <v>4.7E-2</v>
      </c>
      <c r="E729" s="112">
        <v>3.7999999999999999E-2</v>
      </c>
      <c r="F729" s="112">
        <v>5.8999999999999997E-2</v>
      </c>
      <c r="G729" s="112">
        <v>9.6000000000000002E-2</v>
      </c>
      <c r="H729" s="112">
        <v>0.09</v>
      </c>
      <c r="I729" s="112">
        <v>5.8000000000000003E-2</v>
      </c>
      <c r="J729" s="112">
        <v>8.4000000000000005E-2</v>
      </c>
      <c r="K729" s="112">
        <v>8.0000000000000002E-3</v>
      </c>
      <c r="L729" s="112">
        <v>7.5999999999999998E-2</v>
      </c>
      <c r="M729" s="112">
        <v>0.06</v>
      </c>
      <c r="N729" s="112">
        <v>6.8000000000000005E-2</v>
      </c>
      <c r="O729" s="112">
        <v>6.5000000000000002E-2</v>
      </c>
      <c r="P729" s="112">
        <v>7.1999999999999995E-2</v>
      </c>
      <c r="Q729" s="112">
        <v>7.2999999999999995E-2</v>
      </c>
      <c r="R729" s="112">
        <v>5.8999999999999997E-2</v>
      </c>
      <c r="S729" s="113">
        <v>6.8000000000000005E-2</v>
      </c>
      <c r="U729" s="125">
        <f t="shared" ref="U729" si="624">+(C729*$C$1)+(D729*$D$1)+(E729*$E$1)</f>
        <v>6.3826758327518621E-2</v>
      </c>
      <c r="V729" s="125">
        <f t="shared" ref="V729" si="625">+(G729*$G$1)+(H729*$H$1)+(I729*$I$1)</f>
        <v>8.532477622507445E-2</v>
      </c>
      <c r="W729" s="125">
        <f t="shared" ref="W729" si="626">+(K729*$K$1)</f>
        <v>8.0000000000000002E-3</v>
      </c>
      <c r="X729" s="125">
        <f t="shared" ref="X729" si="627">+(L729*$L$1)+(M729*$M$1)</f>
        <v>6.7839999999999998E-2</v>
      </c>
      <c r="Y729" s="125">
        <f t="shared" ref="Y729" si="628">+(N729*$N$1)+(O729*$O$1)+(P729*$P$1)</f>
        <v>6.7970000000000003E-2</v>
      </c>
      <c r="Z729" s="125">
        <f t="shared" ref="Z729" si="629">+(C729*$C$2)+(D729*$D$2)+(E729*$E$2)+(G729*$G$2)+(H729*$H$2)+(I729*$I$2)+(K729*$K$2)</f>
        <v>7.4143328494442579E-2</v>
      </c>
      <c r="AB729" s="67">
        <v>6.0999999999999999E-2</v>
      </c>
      <c r="AC729" s="68">
        <v>7.9000000000000001E-2</v>
      </c>
      <c r="AD729" s="69">
        <v>8.3000000000000004E-2</v>
      </c>
      <c r="AE729" s="70">
        <v>7.0999999999999994E-2</v>
      </c>
      <c r="AF729" s="71">
        <v>7.1999999999999995E-2</v>
      </c>
      <c r="AG729" s="72">
        <v>6.6000000000000003E-2</v>
      </c>
      <c r="AH729" s="73">
        <v>9.6000000000000002E-2</v>
      </c>
    </row>
    <row r="730" spans="1:34" s="1" customFormat="1" x14ac:dyDescent="0.25">
      <c r="B730" s="114" t="s">
        <v>10</v>
      </c>
      <c r="C730" s="115">
        <v>1</v>
      </c>
      <c r="D730" s="115">
        <v>1</v>
      </c>
      <c r="E730" s="115">
        <v>1</v>
      </c>
      <c r="F730" s="115">
        <v>1</v>
      </c>
      <c r="G730" s="115">
        <v>1</v>
      </c>
      <c r="H730" s="115">
        <v>1</v>
      </c>
      <c r="I730" s="115">
        <v>1</v>
      </c>
      <c r="J730" s="115">
        <v>1</v>
      </c>
      <c r="K730" s="115">
        <v>1</v>
      </c>
      <c r="L730" s="115">
        <v>1</v>
      </c>
      <c r="M730" s="115">
        <v>1</v>
      </c>
      <c r="N730" s="115">
        <v>1</v>
      </c>
      <c r="O730" s="115">
        <v>1</v>
      </c>
      <c r="P730" s="115">
        <v>1</v>
      </c>
      <c r="Q730" s="115">
        <v>1</v>
      </c>
      <c r="R730" s="115">
        <v>1</v>
      </c>
      <c r="S730" s="116">
        <v>1</v>
      </c>
      <c r="U730" s="126">
        <f>SUM(U727:U729)</f>
        <v>1.0002352009742708</v>
      </c>
      <c r="V730" s="126">
        <f t="shared" ref="V730:Z730" si="630">SUM(V727:V729)</f>
        <v>0.99999999999999978</v>
      </c>
      <c r="W730" s="126">
        <f t="shared" si="630"/>
        <v>1</v>
      </c>
      <c r="X730" s="126">
        <f t="shared" si="630"/>
        <v>1</v>
      </c>
      <c r="Y730" s="126">
        <f t="shared" si="630"/>
        <v>1</v>
      </c>
      <c r="Z730" s="126">
        <f t="shared" si="630"/>
        <v>0.99999985706859529</v>
      </c>
      <c r="AB730" s="84">
        <v>1</v>
      </c>
      <c r="AC730" s="85">
        <v>1</v>
      </c>
      <c r="AD730" s="86">
        <v>1</v>
      </c>
      <c r="AE730" s="87">
        <v>1</v>
      </c>
      <c r="AF730" s="88">
        <v>1</v>
      </c>
      <c r="AG730" s="89">
        <v>1</v>
      </c>
      <c r="AH730" s="90">
        <v>1</v>
      </c>
    </row>
    <row r="731" spans="1:34" s="5" customFormat="1" ht="11.25" x14ac:dyDescent="0.25">
      <c r="B731" s="106" t="s">
        <v>50</v>
      </c>
      <c r="C731" s="107"/>
      <c r="D731" s="107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AB731" s="107"/>
      <c r="AC731" s="107"/>
      <c r="AD731" s="107"/>
    </row>
    <row r="732" spans="1:34" s="5" customFormat="1" ht="11.25" x14ac:dyDescent="0.25">
      <c r="B732" s="106" t="s">
        <v>51</v>
      </c>
      <c r="C732" s="107"/>
      <c r="D732" s="107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AB732" s="107"/>
      <c r="AC732" s="107"/>
      <c r="AD732" s="107"/>
    </row>
    <row r="733" spans="1:34" s="105" customFormat="1" x14ac:dyDescent="0.25"/>
    <row r="734" spans="1:34" s="105" customFormat="1" x14ac:dyDescent="0.25">
      <c r="B734" s="105" t="s">
        <v>251</v>
      </c>
    </row>
    <row r="735" spans="1:34" s="105" customFormat="1" x14ac:dyDescent="0.25">
      <c r="B735" s="105" t="s">
        <v>252</v>
      </c>
    </row>
    <row r="736" spans="1:34" x14ac:dyDescent="0.25">
      <c r="B736" s="5" t="s">
        <v>3</v>
      </c>
    </row>
    <row r="737" spans="1:34" x14ac:dyDescent="0.25">
      <c r="A737" s="104"/>
      <c r="B737" s="7"/>
      <c r="C737" s="167" t="s">
        <v>4</v>
      </c>
      <c r="D737" s="168"/>
      <c r="E737" s="168"/>
      <c r="F737" s="169"/>
      <c r="G737" s="167" t="s">
        <v>5</v>
      </c>
      <c r="H737" s="168"/>
      <c r="I737" s="168"/>
      <c r="J737" s="169"/>
      <c r="K737" s="170" t="s">
        <v>6</v>
      </c>
      <c r="L737" s="172" t="s">
        <v>7</v>
      </c>
      <c r="M737" s="173"/>
      <c r="N737" s="172" t="s">
        <v>8</v>
      </c>
      <c r="O737" s="174"/>
      <c r="P737" s="174"/>
      <c r="Q737" s="172" t="s">
        <v>9</v>
      </c>
      <c r="R737" s="173"/>
      <c r="S737" s="102" t="s">
        <v>10</v>
      </c>
      <c r="U737" s="123" t="s">
        <v>10</v>
      </c>
      <c r="V737" s="123" t="s">
        <v>10</v>
      </c>
      <c r="W737" s="123" t="s">
        <v>10</v>
      </c>
      <c r="X737" s="123" t="s">
        <v>10</v>
      </c>
      <c r="Y737" s="123" t="s">
        <v>10</v>
      </c>
      <c r="Z737" s="123" t="s">
        <v>10</v>
      </c>
      <c r="AB737" s="8" t="s">
        <v>10</v>
      </c>
      <c r="AC737" s="16" t="s">
        <v>10</v>
      </c>
      <c r="AD737" s="17" t="s">
        <v>10</v>
      </c>
      <c r="AE737" s="18" t="s">
        <v>10</v>
      </c>
      <c r="AF737" s="19" t="s">
        <v>10</v>
      </c>
      <c r="AG737" s="20" t="s">
        <v>10</v>
      </c>
      <c r="AH737" s="21" t="s">
        <v>10</v>
      </c>
    </row>
    <row r="738" spans="1:34" ht="22.5" x14ac:dyDescent="0.25">
      <c r="A738" s="104"/>
      <c r="B738" s="9"/>
      <c r="C738" s="10" t="s">
        <v>11</v>
      </c>
      <c r="D738" s="10" t="s">
        <v>12</v>
      </c>
      <c r="E738" s="10" t="s">
        <v>13</v>
      </c>
      <c r="F738" s="11" t="s">
        <v>14</v>
      </c>
      <c r="G738" s="12" t="s">
        <v>15</v>
      </c>
      <c r="H738" s="12" t="s">
        <v>16</v>
      </c>
      <c r="I738" s="10" t="s">
        <v>17</v>
      </c>
      <c r="J738" s="11" t="s">
        <v>18</v>
      </c>
      <c r="K738" s="171"/>
      <c r="L738" s="10" t="s">
        <v>19</v>
      </c>
      <c r="M738" s="10" t="s">
        <v>20</v>
      </c>
      <c r="N738" s="10" t="s">
        <v>21</v>
      </c>
      <c r="O738" s="10" t="s">
        <v>22</v>
      </c>
      <c r="P738" s="10" t="s">
        <v>23</v>
      </c>
      <c r="Q738" s="10" t="s">
        <v>24</v>
      </c>
      <c r="R738" s="10" t="s">
        <v>25</v>
      </c>
      <c r="S738" s="103" t="s">
        <v>26</v>
      </c>
      <c r="U738" s="124" t="s">
        <v>4</v>
      </c>
      <c r="V738" s="124" t="s">
        <v>5</v>
      </c>
      <c r="W738" s="124" t="s">
        <v>27</v>
      </c>
      <c r="X738" s="124" t="s">
        <v>7</v>
      </c>
      <c r="Y738" s="124" t="s">
        <v>8</v>
      </c>
      <c r="Z738" s="124"/>
      <c r="AB738" s="13" t="s">
        <v>28</v>
      </c>
      <c r="AC738" s="33" t="s">
        <v>29</v>
      </c>
      <c r="AD738" s="34" t="s">
        <v>30</v>
      </c>
      <c r="AE738" s="35" t="s">
        <v>31</v>
      </c>
      <c r="AF738" s="36" t="s">
        <v>32</v>
      </c>
      <c r="AG738" s="15" t="s">
        <v>33</v>
      </c>
      <c r="AH738" s="37" t="s">
        <v>34</v>
      </c>
    </row>
    <row r="739" spans="1:34" s="1" customFormat="1" x14ac:dyDescent="0.25">
      <c r="A739" s="2"/>
      <c r="B739" s="118" t="s">
        <v>215</v>
      </c>
      <c r="C739" s="109">
        <v>0.18</v>
      </c>
      <c r="D739" s="109">
        <v>9.4E-2</v>
      </c>
      <c r="E739" s="109">
        <v>0.17100000000000001</v>
      </c>
      <c r="F739" s="109">
        <v>0.161</v>
      </c>
      <c r="G739" s="109">
        <v>7.2999999999999995E-2</v>
      </c>
      <c r="H739" s="109">
        <v>5.8000000000000003E-2</v>
      </c>
      <c r="I739" s="109">
        <v>7.4999999999999997E-2</v>
      </c>
      <c r="J739" s="109">
        <v>7.0000000000000007E-2</v>
      </c>
      <c r="K739" s="109">
        <v>0.09</v>
      </c>
      <c r="L739" s="109">
        <v>0.1</v>
      </c>
      <c r="M739" s="109">
        <v>0.13300000000000001</v>
      </c>
      <c r="N739" s="109">
        <v>0.112</v>
      </c>
      <c r="O739" s="109">
        <v>0.125</v>
      </c>
      <c r="P739" s="109">
        <v>0.108</v>
      </c>
      <c r="Q739" s="109">
        <v>0.11600000000000001</v>
      </c>
      <c r="R739" s="109">
        <v>0.11799999999999999</v>
      </c>
      <c r="S739" s="110">
        <v>0.11600000000000001</v>
      </c>
      <c r="U739" s="125">
        <f>+(C739*$C$1)+(D739*$D$1)+(E739*$E$1)</f>
        <v>0.16641536736057236</v>
      </c>
      <c r="V739" s="125">
        <f>+(G739*$G$1)+(H739*$H$1)+(I739*$I$1)</f>
        <v>7.0820227254684689E-2</v>
      </c>
      <c r="W739" s="125">
        <f>+(K739*$K$1)</f>
        <v>0.09</v>
      </c>
      <c r="X739" s="125">
        <f>+(L739*$L$1)+(M739*$M$1)</f>
        <v>0.11683</v>
      </c>
      <c r="Y739" s="125">
        <f>+(N739*$N$1)+(O739*$O$1)+(P739*$P$1)</f>
        <v>0.11493</v>
      </c>
      <c r="Z739" s="125">
        <f>+(C739*$C$2)+(D739*$D$2)+(E739*$E$2)+(G739*$G$2)+(H739*$H$2)+(I739*$I$2)+(K739*$K$2)</f>
        <v>0.11833813114808463</v>
      </c>
      <c r="AB739" s="49">
        <v>9.4E-2</v>
      </c>
      <c r="AC739" s="50">
        <v>8.5000000000000006E-2</v>
      </c>
      <c r="AD739" s="51">
        <v>9.5000000000000001E-2</v>
      </c>
      <c r="AE739" s="52">
        <v>9.7000000000000003E-2</v>
      </c>
      <c r="AF739" s="53">
        <v>9.8000000000000004E-2</v>
      </c>
      <c r="AG739" s="54">
        <v>8.2000000000000003E-2</v>
      </c>
      <c r="AH739" s="55">
        <v>0.109</v>
      </c>
    </row>
    <row r="740" spans="1:34" s="1" customFormat="1" x14ac:dyDescent="0.25">
      <c r="A740" s="2"/>
      <c r="B740" s="119" t="s">
        <v>216</v>
      </c>
      <c r="C740" s="112">
        <v>0.36899999999999999</v>
      </c>
      <c r="D740" s="112">
        <v>0.37</v>
      </c>
      <c r="E740" s="112">
        <v>0.41399999999999998</v>
      </c>
      <c r="F740" s="112">
        <v>0.38200000000000001</v>
      </c>
      <c r="G740" s="112">
        <v>0.33300000000000002</v>
      </c>
      <c r="H740" s="112">
        <v>0.26200000000000001</v>
      </c>
      <c r="I740" s="112">
        <v>0.36899999999999999</v>
      </c>
      <c r="J740" s="112">
        <v>0.32700000000000001</v>
      </c>
      <c r="K740" s="112">
        <v>0.54500000000000004</v>
      </c>
      <c r="L740" s="112">
        <v>0.33900000000000002</v>
      </c>
      <c r="M740" s="112">
        <v>0.39100000000000001</v>
      </c>
      <c r="N740" s="112">
        <v>0.34100000000000003</v>
      </c>
      <c r="O740" s="112">
        <v>0.38600000000000001</v>
      </c>
      <c r="P740" s="112">
        <v>0.36099999999999999</v>
      </c>
      <c r="Q740" s="112">
        <v>0.35599999999999998</v>
      </c>
      <c r="R740" s="112">
        <v>0.38</v>
      </c>
      <c r="S740" s="113">
        <v>0.36499999999999999</v>
      </c>
      <c r="U740" s="125">
        <f>+(C740*$C$1)+(D740*$D$1)+(E740*$E$1)</f>
        <v>0.37971739063137511</v>
      </c>
      <c r="V740" s="125">
        <f>+(G740*$G$1)+(H740*$H$1)+(I740*$I$1)</f>
        <v>0.32938639395630859</v>
      </c>
      <c r="W740" s="125">
        <f>+(K740*$K$1)</f>
        <v>0.54500000000000004</v>
      </c>
      <c r="X740" s="125">
        <f>+(L740*$L$1)+(M740*$M$1)</f>
        <v>0.36552000000000001</v>
      </c>
      <c r="Y740" s="125">
        <f>+(N740*$N$1)+(O740*$O$1)+(P740*$P$1)</f>
        <v>0.35825000000000001</v>
      </c>
      <c r="Z740" s="125">
        <f>+(C740*$C$2)+(D740*$D$2)+(E740*$E$2)+(G740*$G$2)+(H740*$H$2)+(I740*$I$2)+(K740*$K$2)</f>
        <v>0.35571647696716457</v>
      </c>
      <c r="AB740" s="67">
        <v>0.36099999999999999</v>
      </c>
      <c r="AC740" s="68">
        <v>0.36499999999999999</v>
      </c>
      <c r="AD740" s="69">
        <v>0.40400000000000003</v>
      </c>
      <c r="AE740" s="70">
        <v>0.376</v>
      </c>
      <c r="AF740" s="71">
        <v>0.38800000000000001</v>
      </c>
      <c r="AG740" s="72">
        <v>0.4</v>
      </c>
      <c r="AH740" s="73">
        <v>0.33400000000000002</v>
      </c>
    </row>
    <row r="741" spans="1:34" s="1" customFormat="1" x14ac:dyDescent="0.25">
      <c r="A741" s="2"/>
      <c r="B741" s="119" t="s">
        <v>217</v>
      </c>
      <c r="C741" s="112">
        <v>0.28699999999999998</v>
      </c>
      <c r="D741" s="112">
        <v>0.371</v>
      </c>
      <c r="E741" s="112">
        <v>0.32600000000000001</v>
      </c>
      <c r="F741" s="112">
        <v>0.315</v>
      </c>
      <c r="G741" s="112">
        <v>0.442</v>
      </c>
      <c r="H741" s="112">
        <v>0.39700000000000002</v>
      </c>
      <c r="I741" s="112">
        <v>0.35099999999999998</v>
      </c>
      <c r="J741" s="112">
        <v>0.40600000000000003</v>
      </c>
      <c r="K741" s="112">
        <v>0.245</v>
      </c>
      <c r="L741" s="112">
        <v>0.374</v>
      </c>
      <c r="M741" s="112">
        <v>0.33100000000000002</v>
      </c>
      <c r="N741" s="112">
        <v>0.33900000000000002</v>
      </c>
      <c r="O741" s="112">
        <v>0.34499999999999997</v>
      </c>
      <c r="P741" s="112">
        <v>0.377</v>
      </c>
      <c r="Q741" s="112">
        <v>0.37</v>
      </c>
      <c r="R741" s="112">
        <v>0.32300000000000001</v>
      </c>
      <c r="S741" s="113">
        <v>0.35299999999999998</v>
      </c>
      <c r="U741" s="125">
        <f t="shared" ref="U741" si="631">+(C741*$C$1)+(D741*$D$1)+(E741*$E$1)</f>
        <v>0.30737396828915081</v>
      </c>
      <c r="V741" s="125">
        <f t="shared" ref="V741" si="632">+(G741*$G$1)+(H741*$H$1)+(I741*$I$1)</f>
        <v>0.41095239507205544</v>
      </c>
      <c r="W741" s="125">
        <f t="shared" ref="W741" si="633">+(K741*$K$1)</f>
        <v>0.245</v>
      </c>
      <c r="X741" s="125">
        <f t="shared" ref="X741" si="634">+(L741*$L$1)+(M741*$M$1)</f>
        <v>0.35206999999999999</v>
      </c>
      <c r="Y741" s="125">
        <f t="shared" ref="Y741" si="635">+(N741*$N$1)+(O741*$O$1)+(P741*$P$1)</f>
        <v>0.34872000000000003</v>
      </c>
      <c r="Z741" s="125">
        <f t="shared" ref="Z741" si="636">+(C741*$C$2)+(D741*$D$2)+(E741*$E$2)+(G741*$G$2)+(H741*$H$2)+(I741*$I$2)+(K741*$K$2)</f>
        <v>0.35841883919679624</v>
      </c>
      <c r="AB741" s="67">
        <v>0.4</v>
      </c>
      <c r="AC741" s="68">
        <v>0.35699999999999998</v>
      </c>
      <c r="AD741" s="69">
        <v>0.35299999999999998</v>
      </c>
      <c r="AE741" s="70">
        <v>0.39400000000000002</v>
      </c>
      <c r="AF741" s="71">
        <v>0.36899999999999999</v>
      </c>
      <c r="AG741" s="72">
        <v>0.38700000000000001</v>
      </c>
      <c r="AH741" s="73">
        <v>0.39200000000000002</v>
      </c>
    </row>
    <row r="742" spans="1:34" s="1" customFormat="1" x14ac:dyDescent="0.25">
      <c r="A742" s="2"/>
      <c r="B742" s="119" t="s">
        <v>218</v>
      </c>
      <c r="C742" s="112">
        <v>0.16400000000000001</v>
      </c>
      <c r="D742" s="112">
        <v>0.16500000000000001</v>
      </c>
      <c r="E742" s="112">
        <v>8.7999999999999995E-2</v>
      </c>
      <c r="F742" s="112">
        <v>0.14200000000000002</v>
      </c>
      <c r="G742" s="112">
        <v>0.15200000000000002</v>
      </c>
      <c r="H742" s="112">
        <v>0.28299999999999997</v>
      </c>
      <c r="I742" s="112">
        <v>0.20400000000000001</v>
      </c>
      <c r="J742" s="112">
        <v>0.19800000000000001</v>
      </c>
      <c r="K742" s="112">
        <v>0.11900000000000001</v>
      </c>
      <c r="L742" s="112">
        <v>0.186</v>
      </c>
      <c r="M742" s="112">
        <v>0.14500000000000002</v>
      </c>
      <c r="N742" s="112">
        <v>0.20799999999999999</v>
      </c>
      <c r="O742" s="112">
        <v>0.14500000000000002</v>
      </c>
      <c r="P742" s="112">
        <v>0.154</v>
      </c>
      <c r="Q742" s="112">
        <v>0.159</v>
      </c>
      <c r="R742" s="112">
        <v>0.17799999999999999</v>
      </c>
      <c r="S742" s="113">
        <v>0.16600000000000004</v>
      </c>
      <c r="U742" s="125">
        <f t="shared" ref="U742" si="637">+(C742*$C$1)+(D742*$D$1)+(E742*$E$1)</f>
        <v>0.14625807274463104</v>
      </c>
      <c r="V742" s="125">
        <f t="shared" ref="V742" si="638">+(G742*$G$1)+(H742*$H$1)+(I742*$I$1)</f>
        <v>0.18858832096754907</v>
      </c>
      <c r="W742" s="125">
        <f t="shared" ref="W742" si="639">+(K742*$K$1)</f>
        <v>0.11900000000000001</v>
      </c>
      <c r="X742" s="125">
        <f t="shared" ref="X742" si="640">+(L742*$L$1)+(M742*$M$1)</f>
        <v>0.16509000000000001</v>
      </c>
      <c r="Y742" s="125">
        <f t="shared" ref="Y742" si="641">+(N742*$N$1)+(O742*$O$1)+(P742*$P$1)</f>
        <v>0.17839000000000002</v>
      </c>
      <c r="Z742" s="125">
        <f t="shared" ref="Z742" si="642">+(C742*$C$2)+(D742*$D$2)+(E742*$E$2)+(G742*$G$2)+(H742*$H$2)+(I742*$I$2)+(K742*$K$2)</f>
        <v>0.1671616342208796</v>
      </c>
      <c r="AB742" s="67">
        <v>0.14500000000000002</v>
      </c>
      <c r="AC742" s="68">
        <v>0.193</v>
      </c>
      <c r="AD742" s="69">
        <v>0.14800000000000002</v>
      </c>
      <c r="AE742" s="70">
        <v>0.13300000000000001</v>
      </c>
      <c r="AF742" s="71">
        <v>0.14600000000000002</v>
      </c>
      <c r="AG742" s="72">
        <v>0.13100000000000001</v>
      </c>
      <c r="AH742" s="73">
        <v>0.16500000000000001</v>
      </c>
    </row>
    <row r="743" spans="1:34" s="1" customFormat="1" x14ac:dyDescent="0.25">
      <c r="B743" s="114" t="s">
        <v>10</v>
      </c>
      <c r="C743" s="115">
        <v>1</v>
      </c>
      <c r="D743" s="115">
        <v>1</v>
      </c>
      <c r="E743" s="115">
        <v>1</v>
      </c>
      <c r="F743" s="115">
        <v>1</v>
      </c>
      <c r="G743" s="115">
        <v>1</v>
      </c>
      <c r="H743" s="115">
        <v>1</v>
      </c>
      <c r="I743" s="115">
        <v>1</v>
      </c>
      <c r="J743" s="115">
        <v>1</v>
      </c>
      <c r="K743" s="115">
        <v>1</v>
      </c>
      <c r="L743" s="115">
        <v>1</v>
      </c>
      <c r="M743" s="115">
        <v>1</v>
      </c>
      <c r="N743" s="115">
        <v>1</v>
      </c>
      <c r="O743" s="115">
        <v>1</v>
      </c>
      <c r="P743" s="115">
        <v>1</v>
      </c>
      <c r="Q743" s="115">
        <v>1</v>
      </c>
      <c r="R743" s="115">
        <v>1</v>
      </c>
      <c r="S743" s="116">
        <v>1</v>
      </c>
      <c r="U743" s="126">
        <f>SUM(U739:U742)</f>
        <v>0.99976479902572923</v>
      </c>
      <c r="V743" s="126">
        <f t="shared" ref="V743:Z743" si="643">SUM(V739:V742)</f>
        <v>0.99974733725059772</v>
      </c>
      <c r="W743" s="126">
        <f t="shared" si="643"/>
        <v>0.999</v>
      </c>
      <c r="X743" s="126">
        <f t="shared" si="643"/>
        <v>0.9995099999999999</v>
      </c>
      <c r="Y743" s="126">
        <f t="shared" si="643"/>
        <v>1.0002900000000001</v>
      </c>
      <c r="Z743" s="126">
        <f t="shared" si="643"/>
        <v>0.99963508153292502</v>
      </c>
      <c r="AB743" s="84">
        <v>1</v>
      </c>
      <c r="AC743" s="85">
        <v>1</v>
      </c>
      <c r="AD743" s="86">
        <v>1</v>
      </c>
      <c r="AE743" s="87">
        <v>1</v>
      </c>
      <c r="AF743" s="88">
        <v>1</v>
      </c>
      <c r="AG743" s="89">
        <v>1</v>
      </c>
      <c r="AH743" s="90">
        <v>1</v>
      </c>
    </row>
    <row r="744" spans="1:34" s="5" customFormat="1" ht="11.25" x14ac:dyDescent="0.25">
      <c r="B744" s="106" t="s">
        <v>50</v>
      </c>
      <c r="C744" s="107"/>
      <c r="D744" s="107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</row>
    <row r="745" spans="1:34" s="5" customFormat="1" ht="11.25" x14ac:dyDescent="0.25">
      <c r="B745" s="106" t="s">
        <v>51</v>
      </c>
      <c r="C745" s="107"/>
      <c r="D745" s="107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</row>
    <row r="746" spans="1:34" s="105" customFormat="1" x14ac:dyDescent="0.25"/>
    <row r="747" spans="1:34" s="105" customFormat="1" x14ac:dyDescent="0.25">
      <c r="B747" s="105" t="s">
        <v>253</v>
      </c>
    </row>
    <row r="748" spans="1:34" s="105" customFormat="1" x14ac:dyDescent="0.25">
      <c r="B748" s="105" t="s">
        <v>254</v>
      </c>
    </row>
    <row r="749" spans="1:34" x14ac:dyDescent="0.25">
      <c r="B749" s="5" t="s">
        <v>3</v>
      </c>
    </row>
    <row r="750" spans="1:34" x14ac:dyDescent="0.25">
      <c r="A750" s="104"/>
      <c r="B750" s="7"/>
      <c r="C750" s="167" t="s">
        <v>4</v>
      </c>
      <c r="D750" s="168"/>
      <c r="E750" s="168"/>
      <c r="F750" s="169"/>
      <c r="G750" s="167" t="s">
        <v>5</v>
      </c>
      <c r="H750" s="168"/>
      <c r="I750" s="168"/>
      <c r="J750" s="169"/>
      <c r="K750" s="170" t="s">
        <v>6</v>
      </c>
      <c r="L750" s="172" t="s">
        <v>7</v>
      </c>
      <c r="M750" s="173"/>
      <c r="N750" s="172" t="s">
        <v>8</v>
      </c>
      <c r="O750" s="174"/>
      <c r="P750" s="174"/>
      <c r="Q750" s="172" t="s">
        <v>9</v>
      </c>
      <c r="R750" s="173"/>
      <c r="S750" s="102" t="s">
        <v>10</v>
      </c>
      <c r="U750" s="123" t="s">
        <v>10</v>
      </c>
      <c r="V750" s="123" t="s">
        <v>10</v>
      </c>
      <c r="W750" s="123" t="s">
        <v>10</v>
      </c>
      <c r="X750" s="123" t="s">
        <v>10</v>
      </c>
      <c r="Y750" s="123" t="s">
        <v>10</v>
      </c>
      <c r="Z750" s="123" t="s">
        <v>10</v>
      </c>
      <c r="AB750" s="8" t="s">
        <v>10</v>
      </c>
      <c r="AC750" s="16" t="s">
        <v>10</v>
      </c>
      <c r="AD750" s="17" t="s">
        <v>10</v>
      </c>
      <c r="AE750" s="18" t="s">
        <v>10</v>
      </c>
      <c r="AF750" s="19" t="s">
        <v>10</v>
      </c>
      <c r="AG750" s="20" t="s">
        <v>10</v>
      </c>
      <c r="AH750" s="21" t="s">
        <v>10</v>
      </c>
    </row>
    <row r="751" spans="1:34" ht="22.5" x14ac:dyDescent="0.25">
      <c r="A751" s="104"/>
      <c r="B751" s="9"/>
      <c r="C751" s="10" t="s">
        <v>11</v>
      </c>
      <c r="D751" s="10" t="s">
        <v>12</v>
      </c>
      <c r="E751" s="10" t="s">
        <v>13</v>
      </c>
      <c r="F751" s="11" t="s">
        <v>14</v>
      </c>
      <c r="G751" s="12" t="s">
        <v>15</v>
      </c>
      <c r="H751" s="12" t="s">
        <v>16</v>
      </c>
      <c r="I751" s="10" t="s">
        <v>17</v>
      </c>
      <c r="J751" s="11" t="s">
        <v>18</v>
      </c>
      <c r="K751" s="171"/>
      <c r="L751" s="10" t="s">
        <v>19</v>
      </c>
      <c r="M751" s="10" t="s">
        <v>20</v>
      </c>
      <c r="N751" s="10" t="s">
        <v>21</v>
      </c>
      <c r="O751" s="10" t="s">
        <v>22</v>
      </c>
      <c r="P751" s="10" t="s">
        <v>23</v>
      </c>
      <c r="Q751" s="10" t="s">
        <v>24</v>
      </c>
      <c r="R751" s="10" t="s">
        <v>25</v>
      </c>
      <c r="S751" s="103" t="s">
        <v>26</v>
      </c>
      <c r="U751" s="124" t="s">
        <v>4</v>
      </c>
      <c r="V751" s="124" t="s">
        <v>5</v>
      </c>
      <c r="W751" s="124" t="s">
        <v>27</v>
      </c>
      <c r="X751" s="124" t="s">
        <v>7</v>
      </c>
      <c r="Y751" s="124" t="s">
        <v>8</v>
      </c>
      <c r="Z751" s="124"/>
      <c r="AB751" s="13" t="s">
        <v>28</v>
      </c>
      <c r="AC751" s="33" t="s">
        <v>29</v>
      </c>
      <c r="AD751" s="34" t="s">
        <v>30</v>
      </c>
      <c r="AE751" s="35" t="s">
        <v>31</v>
      </c>
      <c r="AF751" s="36" t="s">
        <v>32</v>
      </c>
      <c r="AG751" s="15" t="s">
        <v>33</v>
      </c>
      <c r="AH751" s="37" t="s">
        <v>34</v>
      </c>
    </row>
    <row r="752" spans="1:34" s="1" customFormat="1" x14ac:dyDescent="0.25">
      <c r="A752" s="2"/>
      <c r="B752" s="108" t="s">
        <v>88</v>
      </c>
      <c r="C752" s="109">
        <v>2.7E-2</v>
      </c>
      <c r="D752" s="109">
        <v>1.2999999999999999E-2</v>
      </c>
      <c r="E752" s="109">
        <v>2.9000000000000001E-2</v>
      </c>
      <c r="F752" s="109">
        <v>2.5000000000000001E-2</v>
      </c>
      <c r="G752" s="109">
        <v>4.5999999999999999E-2</v>
      </c>
      <c r="H752" s="109">
        <v>6.0000000000000001E-3</v>
      </c>
      <c r="I752" s="109">
        <v>2.7E-2</v>
      </c>
      <c r="J752" s="109">
        <v>3.1E-2</v>
      </c>
      <c r="K752" s="109"/>
      <c r="L752" s="109">
        <v>2.7E-2</v>
      </c>
      <c r="M752" s="109">
        <v>2.5999999999999999E-2</v>
      </c>
      <c r="N752" s="109">
        <v>2.1999999999999999E-2</v>
      </c>
      <c r="O752" s="109">
        <v>2.3E-2</v>
      </c>
      <c r="P752" s="109">
        <v>3.5999999999999997E-2</v>
      </c>
      <c r="Q752" s="109">
        <v>3.2000000000000001E-2</v>
      </c>
      <c r="R752" s="109">
        <v>1.7000000000000001E-2</v>
      </c>
      <c r="S752" s="110">
        <v>2.5999999999999999E-2</v>
      </c>
      <c r="U752" s="125">
        <f>+(C752*$C$1)+(D752*$D$1)+(E752*$E$1)</f>
        <v>2.5603546899775065E-2</v>
      </c>
      <c r="V752" s="125">
        <f>+(G752*$G$1)+(H752*$H$1)+(I752*$I$1)</f>
        <v>3.4039145777042736E-2</v>
      </c>
      <c r="W752" s="125">
        <f>+(K752*$K$1)</f>
        <v>0</v>
      </c>
      <c r="X752" s="125">
        <f>+(L752*$L$1)+(M752*$M$1)</f>
        <v>2.649E-2</v>
      </c>
      <c r="Y752" s="125">
        <f>+(N752*$N$1)+(O752*$O$1)+(P752*$P$1)</f>
        <v>2.5229999999999995E-2</v>
      </c>
      <c r="Z752" s="125">
        <f>+(C752*$C$2)+(D752*$D$2)+(E752*$E$2)+(G752*$G$2)+(H752*$H$2)+(I752*$I$2)+(K752*$K$2)</f>
        <v>2.9590384774412493E-2</v>
      </c>
      <c r="AB752" s="49">
        <v>3.5000000000000003E-2</v>
      </c>
      <c r="AC752" s="50">
        <v>4.2000000000000003E-2</v>
      </c>
      <c r="AD752" s="51">
        <v>1.4999999999999999E-2</v>
      </c>
      <c r="AE752" s="52">
        <v>1.9E-2</v>
      </c>
      <c r="AF752" s="53">
        <v>1.9E-2</v>
      </c>
      <c r="AG752" s="54">
        <v>2.8000000000000001E-2</v>
      </c>
      <c r="AH752" s="55">
        <v>2.1999999999999999E-2</v>
      </c>
    </row>
    <row r="753" spans="1:34" s="1" customFormat="1" x14ac:dyDescent="0.25">
      <c r="A753" s="2"/>
      <c r="B753" s="111" t="s">
        <v>89</v>
      </c>
      <c r="C753" s="112">
        <v>0.97299999999999998</v>
      </c>
      <c r="D753" s="112">
        <v>0.98699999999999999</v>
      </c>
      <c r="E753" s="112">
        <v>0.97099999999999997</v>
      </c>
      <c r="F753" s="112">
        <v>0.97499999999999998</v>
      </c>
      <c r="G753" s="112">
        <v>0.95399999999999996</v>
      </c>
      <c r="H753" s="112">
        <v>0.99399999999999999</v>
      </c>
      <c r="I753" s="112">
        <v>0.97299999999999998</v>
      </c>
      <c r="J753" s="112">
        <v>0.96899999999999997</v>
      </c>
      <c r="K753" s="112">
        <v>1</v>
      </c>
      <c r="L753" s="112">
        <v>0.97299999999999998</v>
      </c>
      <c r="M753" s="112">
        <v>0.97399999999999998</v>
      </c>
      <c r="N753" s="112">
        <v>0.97799999999999998</v>
      </c>
      <c r="O753" s="112">
        <v>0.97699999999999998</v>
      </c>
      <c r="P753" s="112">
        <v>0.96399999999999997</v>
      </c>
      <c r="Q753" s="112">
        <v>0.96799999999999997</v>
      </c>
      <c r="R753" s="112">
        <v>0.98299999999999998</v>
      </c>
      <c r="S753" s="113">
        <v>0.97399999999999998</v>
      </c>
      <c r="U753" s="125">
        <f>+(C753*$C$1)+(D753*$D$1)+(E753*$E$1)</f>
        <v>0.97439645310022482</v>
      </c>
      <c r="V753" s="125">
        <f>+(G753*$G$1)+(H753*$H$1)+(I753*$I$1)</f>
        <v>0.96596085422295708</v>
      </c>
      <c r="W753" s="125">
        <f>+(K753*$K$1)</f>
        <v>1</v>
      </c>
      <c r="X753" s="125">
        <f>+(L753*$L$1)+(M753*$M$1)</f>
        <v>0.97350999999999999</v>
      </c>
      <c r="Y753" s="125">
        <f>+(N753*$N$1)+(O753*$O$1)+(P753*$P$1)</f>
        <v>0.97476999999999991</v>
      </c>
      <c r="Z753" s="125">
        <f>+(C753*$C$2)+(D753*$D$2)+(E753*$E$2)+(G753*$G$2)+(H753*$H$2)+(I753*$I$2)+(K753*$K$2)</f>
        <v>0.97029282844638964</v>
      </c>
      <c r="AB753" s="67">
        <v>0.96499999999999997</v>
      </c>
      <c r="AC753" s="68">
        <v>0.95799999999999996</v>
      </c>
      <c r="AD753" s="69">
        <v>0.98499999999999999</v>
      </c>
      <c r="AE753" s="70">
        <v>0.98099999999999998</v>
      </c>
      <c r="AF753" s="71">
        <v>0.98099999999999998</v>
      </c>
      <c r="AG753" s="72">
        <v>0.97199999999999998</v>
      </c>
      <c r="AH753" s="73">
        <v>0.97799999999999998</v>
      </c>
    </row>
    <row r="754" spans="1:34" s="1" customFormat="1" x14ac:dyDescent="0.25">
      <c r="B754" s="114" t="s">
        <v>10</v>
      </c>
      <c r="C754" s="115">
        <v>1</v>
      </c>
      <c r="D754" s="115">
        <v>1</v>
      </c>
      <c r="E754" s="115">
        <v>1</v>
      </c>
      <c r="F754" s="115">
        <v>1</v>
      </c>
      <c r="G754" s="115">
        <v>1</v>
      </c>
      <c r="H754" s="115">
        <v>1</v>
      </c>
      <c r="I754" s="115">
        <v>1</v>
      </c>
      <c r="J754" s="115">
        <v>1</v>
      </c>
      <c r="K754" s="115">
        <v>1</v>
      </c>
      <c r="L754" s="115">
        <v>1</v>
      </c>
      <c r="M754" s="115">
        <v>1</v>
      </c>
      <c r="N754" s="115">
        <v>1</v>
      </c>
      <c r="O754" s="115">
        <v>1</v>
      </c>
      <c r="P754" s="115">
        <v>1</v>
      </c>
      <c r="Q754" s="115">
        <v>1</v>
      </c>
      <c r="R754" s="115">
        <v>1</v>
      </c>
      <c r="S754" s="116">
        <v>1</v>
      </c>
      <c r="U754" s="126">
        <f>SUM(U750:U753)</f>
        <v>0.99999999999999989</v>
      </c>
      <c r="V754" s="126">
        <f t="shared" ref="V754" si="644">SUM(V750:V753)</f>
        <v>0.99999999999999978</v>
      </c>
      <c r="W754" s="126">
        <f t="shared" ref="W754" si="645">SUM(W750:W753)</f>
        <v>1</v>
      </c>
      <c r="X754" s="126">
        <f t="shared" ref="X754" si="646">SUM(X750:X753)</f>
        <v>1</v>
      </c>
      <c r="Y754" s="126">
        <f t="shared" ref="Y754" si="647">SUM(Y750:Y753)</f>
        <v>0.99999999999999989</v>
      </c>
      <c r="Z754" s="126">
        <f t="shared" ref="Z754" si="648">SUM(Z750:Z753)</f>
        <v>0.99988321322080209</v>
      </c>
      <c r="AB754" s="84">
        <v>1</v>
      </c>
      <c r="AC754" s="85">
        <v>1</v>
      </c>
      <c r="AD754" s="86">
        <v>1</v>
      </c>
      <c r="AE754" s="87">
        <v>1</v>
      </c>
      <c r="AF754" s="88">
        <v>1</v>
      </c>
      <c r="AG754" s="89">
        <v>1</v>
      </c>
      <c r="AH754" s="90">
        <v>1</v>
      </c>
    </row>
    <row r="755" spans="1:34" s="5" customFormat="1" ht="11.25" x14ac:dyDescent="0.25">
      <c r="B755" s="106" t="s">
        <v>50</v>
      </c>
      <c r="C755" s="107"/>
      <c r="D755" s="107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AB755" s="107"/>
      <c r="AC755" s="107"/>
      <c r="AD755" s="107"/>
    </row>
    <row r="756" spans="1:34" s="5" customFormat="1" ht="11.25" x14ac:dyDescent="0.25">
      <c r="B756" s="106" t="s">
        <v>51</v>
      </c>
      <c r="C756" s="107"/>
      <c r="D756" s="107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AB756" s="107"/>
      <c r="AC756" s="107"/>
      <c r="AD756" s="107"/>
    </row>
    <row r="757" spans="1:34" s="105" customFormat="1" x14ac:dyDescent="0.25"/>
    <row r="758" spans="1:34" s="105" customFormat="1" x14ac:dyDescent="0.25">
      <c r="B758" s="105" t="s">
        <v>255</v>
      </c>
    </row>
    <row r="759" spans="1:34" s="105" customFormat="1" x14ac:dyDescent="0.25">
      <c r="B759" s="105" t="s">
        <v>256</v>
      </c>
    </row>
    <row r="760" spans="1:34" x14ac:dyDescent="0.25">
      <c r="B760" s="5" t="s">
        <v>3</v>
      </c>
    </row>
    <row r="761" spans="1:34" x14ac:dyDescent="0.25">
      <c r="A761" s="104"/>
      <c r="B761" s="7"/>
      <c r="C761" s="167" t="s">
        <v>4</v>
      </c>
      <c r="D761" s="168"/>
      <c r="E761" s="168"/>
      <c r="F761" s="169"/>
      <c r="G761" s="167" t="s">
        <v>5</v>
      </c>
      <c r="H761" s="168"/>
      <c r="I761" s="168"/>
      <c r="J761" s="169"/>
      <c r="K761" s="170" t="s">
        <v>6</v>
      </c>
      <c r="L761" s="172" t="s">
        <v>7</v>
      </c>
      <c r="M761" s="173"/>
      <c r="N761" s="172" t="s">
        <v>8</v>
      </c>
      <c r="O761" s="174"/>
      <c r="P761" s="174"/>
      <c r="Q761" s="172" t="s">
        <v>9</v>
      </c>
      <c r="R761" s="173"/>
      <c r="S761" s="102" t="s">
        <v>10</v>
      </c>
      <c r="U761" s="123" t="s">
        <v>10</v>
      </c>
      <c r="V761" s="123" t="s">
        <v>10</v>
      </c>
      <c r="W761" s="123" t="s">
        <v>10</v>
      </c>
      <c r="X761" s="123" t="s">
        <v>10</v>
      </c>
      <c r="Y761" s="123" t="s">
        <v>10</v>
      </c>
      <c r="Z761" s="123" t="s">
        <v>10</v>
      </c>
      <c r="AB761" s="8" t="s">
        <v>10</v>
      </c>
      <c r="AC761" s="16" t="s">
        <v>10</v>
      </c>
      <c r="AD761" s="17" t="s">
        <v>10</v>
      </c>
      <c r="AE761" s="18" t="s">
        <v>10</v>
      </c>
      <c r="AF761" s="19" t="s">
        <v>10</v>
      </c>
      <c r="AG761" s="20" t="s">
        <v>10</v>
      </c>
      <c r="AH761" s="21" t="s">
        <v>10</v>
      </c>
    </row>
    <row r="762" spans="1:34" ht="22.5" x14ac:dyDescent="0.25">
      <c r="A762" s="104"/>
      <c r="B762" s="9"/>
      <c r="C762" s="10" t="s">
        <v>11</v>
      </c>
      <c r="D762" s="10" t="s">
        <v>12</v>
      </c>
      <c r="E762" s="10" t="s">
        <v>13</v>
      </c>
      <c r="F762" s="11" t="s">
        <v>14</v>
      </c>
      <c r="G762" s="12" t="s">
        <v>15</v>
      </c>
      <c r="H762" s="12" t="s">
        <v>16</v>
      </c>
      <c r="I762" s="10" t="s">
        <v>17</v>
      </c>
      <c r="J762" s="11" t="s">
        <v>18</v>
      </c>
      <c r="K762" s="171"/>
      <c r="L762" s="10" t="s">
        <v>19</v>
      </c>
      <c r="M762" s="10" t="s">
        <v>20</v>
      </c>
      <c r="N762" s="10" t="s">
        <v>21</v>
      </c>
      <c r="O762" s="10" t="s">
        <v>22</v>
      </c>
      <c r="P762" s="10" t="s">
        <v>23</v>
      </c>
      <c r="Q762" s="10" t="s">
        <v>24</v>
      </c>
      <c r="R762" s="10" t="s">
        <v>25</v>
      </c>
      <c r="S762" s="103" t="s">
        <v>26</v>
      </c>
      <c r="U762" s="124" t="s">
        <v>4</v>
      </c>
      <c r="V762" s="124" t="s">
        <v>5</v>
      </c>
      <c r="W762" s="124" t="s">
        <v>27</v>
      </c>
      <c r="X762" s="124" t="s">
        <v>7</v>
      </c>
      <c r="Y762" s="124" t="s">
        <v>8</v>
      </c>
      <c r="Z762" s="124"/>
      <c r="AB762" s="13" t="s">
        <v>28</v>
      </c>
      <c r="AC762" s="33" t="s">
        <v>29</v>
      </c>
      <c r="AD762" s="34" t="s">
        <v>30</v>
      </c>
      <c r="AE762" s="35" t="s">
        <v>31</v>
      </c>
      <c r="AF762" s="36" t="s">
        <v>32</v>
      </c>
      <c r="AG762" s="15" t="s">
        <v>33</v>
      </c>
      <c r="AH762" s="37" t="s">
        <v>34</v>
      </c>
    </row>
    <row r="763" spans="1:34" s="1" customFormat="1" x14ac:dyDescent="0.25">
      <c r="A763" s="2"/>
      <c r="B763" s="108" t="s">
        <v>88</v>
      </c>
      <c r="C763" s="109">
        <v>0.23799999999999999</v>
      </c>
      <c r="D763" s="109">
        <v>0.187</v>
      </c>
      <c r="E763" s="109">
        <v>0.158</v>
      </c>
      <c r="F763" s="109">
        <v>0.20399999999999999</v>
      </c>
      <c r="G763" s="109">
        <v>0.32900000000000001</v>
      </c>
      <c r="H763" s="109">
        <v>0.129</v>
      </c>
      <c r="I763" s="109">
        <v>0.26300000000000001</v>
      </c>
      <c r="J763" s="109">
        <v>0.26400000000000001</v>
      </c>
      <c r="K763" s="109"/>
      <c r="L763" s="109">
        <v>0.23499999999999999</v>
      </c>
      <c r="M763" s="109">
        <v>0.20799999999999999</v>
      </c>
      <c r="N763" s="109">
        <v>0.23200000000000001</v>
      </c>
      <c r="O763" s="109">
        <v>0.215</v>
      </c>
      <c r="P763" s="109">
        <v>0.22</v>
      </c>
      <c r="Q763" s="109">
        <v>0.28599999999999998</v>
      </c>
      <c r="R763" s="109">
        <v>0.107</v>
      </c>
      <c r="S763" s="110">
        <v>0.222</v>
      </c>
      <c r="U763" s="125">
        <f>+(C763*$C$1)+(D763*$D$1)+(E763*$E$1)</f>
        <v>0.21238323580927426</v>
      </c>
      <c r="V763" s="125">
        <f>+(G763*$G$1)+(H763*$H$1)+(I763*$I$1)</f>
        <v>0.27652294861787308</v>
      </c>
      <c r="W763" s="125">
        <f>+(K763*$K$1)</f>
        <v>0</v>
      </c>
      <c r="X763" s="125">
        <f>+(L763*$L$1)+(M763*$M$1)</f>
        <v>0.22122999999999998</v>
      </c>
      <c r="Y763" s="125">
        <f>+(N763*$N$1)+(O763*$O$1)+(P763*$P$1)</f>
        <v>0.22455</v>
      </c>
      <c r="Z763" s="125">
        <f>+(C763*$C$2)+(D763*$D$2)+(E763*$E$2)+(G763*$G$2)+(H763*$H$2)+(I763*$I$2)+(K763*$K$2)</f>
        <v>0.24259169287710333</v>
      </c>
      <c r="AB763" s="49">
        <v>0.23400000000000001</v>
      </c>
      <c r="AC763" s="50">
        <v>0.247</v>
      </c>
      <c r="AD763" s="51">
        <v>0.21</v>
      </c>
      <c r="AE763" s="52">
        <v>0.23699999999999999</v>
      </c>
      <c r="AF763" s="53">
        <v>0.23200000000000001</v>
      </c>
      <c r="AG763" s="54">
        <v>0.25900000000000001</v>
      </c>
      <c r="AH763" s="55">
        <v>0.254</v>
      </c>
    </row>
    <row r="764" spans="1:34" s="1" customFormat="1" x14ac:dyDescent="0.25">
      <c r="A764" s="2"/>
      <c r="B764" s="111" t="s">
        <v>89</v>
      </c>
      <c r="C764" s="112">
        <v>0.76200000000000001</v>
      </c>
      <c r="D764" s="112">
        <v>0.81299999999999994</v>
      </c>
      <c r="E764" s="112">
        <v>0.84199999999999997</v>
      </c>
      <c r="F764" s="112">
        <v>0.79600000000000004</v>
      </c>
      <c r="G764" s="112">
        <v>0.67100000000000004</v>
      </c>
      <c r="H764" s="112">
        <v>0.871</v>
      </c>
      <c r="I764" s="112">
        <v>0.73699999999999999</v>
      </c>
      <c r="J764" s="112">
        <v>0.73599999999999999</v>
      </c>
      <c r="K764" s="112">
        <v>1</v>
      </c>
      <c r="L764" s="112">
        <v>0.76500000000000001</v>
      </c>
      <c r="M764" s="112">
        <v>0.79200000000000004</v>
      </c>
      <c r="N764" s="112">
        <v>0.76800000000000002</v>
      </c>
      <c r="O764" s="112">
        <v>0.78500000000000003</v>
      </c>
      <c r="P764" s="112">
        <v>0.78</v>
      </c>
      <c r="Q764" s="112">
        <v>0.71399999999999997</v>
      </c>
      <c r="R764" s="112">
        <v>0.89300000000000002</v>
      </c>
      <c r="S764" s="113">
        <v>0.77800000000000002</v>
      </c>
      <c r="U764" s="125">
        <f>+(C764*$C$1)+(D764*$D$1)+(E764*$E$1)</f>
        <v>0.78761676419072568</v>
      </c>
      <c r="V764" s="125">
        <f>+(G764*$G$1)+(H764*$H$1)+(I764*$I$1)</f>
        <v>0.72347705138212692</v>
      </c>
      <c r="W764" s="125">
        <f>+(K764*$K$1)</f>
        <v>1</v>
      </c>
      <c r="X764" s="125">
        <f>+(L764*$L$1)+(M764*$M$1)</f>
        <v>0.77876999999999996</v>
      </c>
      <c r="Y764" s="125">
        <f>+(N764*$N$1)+(O764*$O$1)+(P764*$P$1)</f>
        <v>0.77544999999999997</v>
      </c>
      <c r="Z764" s="125">
        <f>+(C764*$C$2)+(D764*$D$2)+(E764*$E$2)+(G764*$G$2)+(H764*$H$2)+(I764*$I$2)+(K764*$K$2)</f>
        <v>0.75729152034369873</v>
      </c>
      <c r="AB764" s="67">
        <v>0.76600000000000001</v>
      </c>
      <c r="AC764" s="68">
        <v>0.753</v>
      </c>
      <c r="AD764" s="69">
        <v>0.79</v>
      </c>
      <c r="AE764" s="70">
        <v>0.76300000000000001</v>
      </c>
      <c r="AF764" s="71">
        <v>0.76800000000000002</v>
      </c>
      <c r="AG764" s="72">
        <v>0.74099999999999999</v>
      </c>
      <c r="AH764" s="73">
        <v>0.746</v>
      </c>
    </row>
    <row r="765" spans="1:34" s="1" customFormat="1" x14ac:dyDescent="0.25">
      <c r="B765" s="114" t="s">
        <v>10</v>
      </c>
      <c r="C765" s="115">
        <v>1</v>
      </c>
      <c r="D765" s="115">
        <v>1</v>
      </c>
      <c r="E765" s="115">
        <v>1</v>
      </c>
      <c r="F765" s="115">
        <v>1</v>
      </c>
      <c r="G765" s="115">
        <v>1</v>
      </c>
      <c r="H765" s="115">
        <v>1</v>
      </c>
      <c r="I765" s="115">
        <v>1</v>
      </c>
      <c r="J765" s="115">
        <v>1</v>
      </c>
      <c r="K765" s="115">
        <v>1</v>
      </c>
      <c r="L765" s="115">
        <v>1</v>
      </c>
      <c r="M765" s="115">
        <v>1</v>
      </c>
      <c r="N765" s="115">
        <v>1</v>
      </c>
      <c r="O765" s="115">
        <v>1</v>
      </c>
      <c r="P765" s="115">
        <v>1</v>
      </c>
      <c r="Q765" s="115">
        <v>1</v>
      </c>
      <c r="R765" s="115">
        <v>1</v>
      </c>
      <c r="S765" s="116">
        <v>1</v>
      </c>
      <c r="U765" s="126">
        <f>SUM(U761:U764)</f>
        <v>1</v>
      </c>
      <c r="V765" s="126">
        <f t="shared" ref="V765" si="649">SUM(V761:V764)</f>
        <v>1</v>
      </c>
      <c r="W765" s="126">
        <f t="shared" ref="W765" si="650">SUM(W761:W764)</f>
        <v>1</v>
      </c>
      <c r="X765" s="126">
        <f t="shared" ref="X765" si="651">SUM(X761:X764)</f>
        <v>1</v>
      </c>
      <c r="Y765" s="126">
        <f t="shared" ref="Y765" si="652">SUM(Y761:Y764)</f>
        <v>1</v>
      </c>
      <c r="Z765" s="126">
        <f t="shared" ref="Z765" si="653">SUM(Z761:Z764)</f>
        <v>0.99988321322080209</v>
      </c>
      <c r="AB765" s="84">
        <v>1</v>
      </c>
      <c r="AC765" s="85">
        <v>1</v>
      </c>
      <c r="AD765" s="86">
        <v>1</v>
      </c>
      <c r="AE765" s="87">
        <v>1</v>
      </c>
      <c r="AF765" s="88">
        <v>1</v>
      </c>
      <c r="AG765" s="89">
        <v>1</v>
      </c>
      <c r="AH765" s="90">
        <v>1</v>
      </c>
    </row>
    <row r="766" spans="1:34" s="5" customFormat="1" ht="11.25" x14ac:dyDescent="0.25">
      <c r="B766" s="106" t="s">
        <v>50</v>
      </c>
      <c r="C766" s="107"/>
      <c r="D766" s="107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AB766" s="107"/>
      <c r="AC766" s="107"/>
      <c r="AD766" s="107"/>
      <c r="AE766" s="107"/>
      <c r="AF766" s="107"/>
    </row>
    <row r="767" spans="1:34" s="5" customFormat="1" ht="11.25" x14ac:dyDescent="0.25">
      <c r="B767" s="106" t="s">
        <v>51</v>
      </c>
      <c r="C767" s="107"/>
      <c r="D767" s="107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AB767" s="107"/>
      <c r="AC767" s="107"/>
      <c r="AD767" s="107"/>
      <c r="AE767" s="107"/>
      <c r="AF767" s="107"/>
    </row>
    <row r="768" spans="1:34" s="105" customFormat="1" x14ac:dyDescent="0.25"/>
    <row r="769" spans="1:34" s="105" customFormat="1" x14ac:dyDescent="0.25">
      <c r="B769" s="105" t="s">
        <v>257</v>
      </c>
    </row>
    <row r="770" spans="1:34" s="105" customFormat="1" x14ac:dyDescent="0.25">
      <c r="B770" s="105" t="s">
        <v>258</v>
      </c>
    </row>
    <row r="771" spans="1:34" x14ac:dyDescent="0.25">
      <c r="B771" s="5" t="s">
        <v>3</v>
      </c>
    </row>
    <row r="772" spans="1:34" x14ac:dyDescent="0.25">
      <c r="A772" s="104"/>
      <c r="B772" s="7"/>
      <c r="C772" s="167" t="s">
        <v>4</v>
      </c>
      <c r="D772" s="168"/>
      <c r="E772" s="168"/>
      <c r="F772" s="169"/>
      <c r="G772" s="167" t="s">
        <v>5</v>
      </c>
      <c r="H772" s="168"/>
      <c r="I772" s="168"/>
      <c r="J772" s="169"/>
      <c r="K772" s="170" t="s">
        <v>6</v>
      </c>
      <c r="L772" s="172" t="s">
        <v>7</v>
      </c>
      <c r="M772" s="173"/>
      <c r="N772" s="172" t="s">
        <v>8</v>
      </c>
      <c r="O772" s="174"/>
      <c r="P772" s="174"/>
      <c r="Q772" s="172" t="s">
        <v>9</v>
      </c>
      <c r="R772" s="173"/>
      <c r="S772" s="102" t="s">
        <v>10</v>
      </c>
      <c r="U772" s="123" t="s">
        <v>10</v>
      </c>
      <c r="V772" s="123" t="s">
        <v>10</v>
      </c>
      <c r="W772" s="123" t="s">
        <v>10</v>
      </c>
      <c r="X772" s="123" t="s">
        <v>10</v>
      </c>
      <c r="Y772" s="123" t="s">
        <v>10</v>
      </c>
      <c r="Z772" s="123" t="s">
        <v>10</v>
      </c>
      <c r="AB772" s="8" t="s">
        <v>10</v>
      </c>
      <c r="AC772" s="16" t="s">
        <v>10</v>
      </c>
      <c r="AD772" s="17" t="s">
        <v>10</v>
      </c>
      <c r="AE772" s="18" t="s">
        <v>10</v>
      </c>
      <c r="AF772" s="19" t="s">
        <v>10</v>
      </c>
      <c r="AG772" s="20" t="s">
        <v>10</v>
      </c>
      <c r="AH772" s="21" t="s">
        <v>10</v>
      </c>
    </row>
    <row r="773" spans="1:34" ht="22.5" x14ac:dyDescent="0.25">
      <c r="A773" s="104"/>
      <c r="B773" s="9"/>
      <c r="C773" s="10" t="s">
        <v>11</v>
      </c>
      <c r="D773" s="10" t="s">
        <v>12</v>
      </c>
      <c r="E773" s="10" t="s">
        <v>13</v>
      </c>
      <c r="F773" s="11" t="s">
        <v>14</v>
      </c>
      <c r="G773" s="12" t="s">
        <v>15</v>
      </c>
      <c r="H773" s="12" t="s">
        <v>16</v>
      </c>
      <c r="I773" s="10" t="s">
        <v>17</v>
      </c>
      <c r="J773" s="11" t="s">
        <v>18</v>
      </c>
      <c r="K773" s="171"/>
      <c r="L773" s="10" t="s">
        <v>19</v>
      </c>
      <c r="M773" s="10" t="s">
        <v>20</v>
      </c>
      <c r="N773" s="10" t="s">
        <v>21</v>
      </c>
      <c r="O773" s="10" t="s">
        <v>22</v>
      </c>
      <c r="P773" s="10" t="s">
        <v>23</v>
      </c>
      <c r="Q773" s="10" t="s">
        <v>24</v>
      </c>
      <c r="R773" s="10" t="s">
        <v>25</v>
      </c>
      <c r="S773" s="103" t="s">
        <v>26</v>
      </c>
      <c r="U773" s="124" t="s">
        <v>4</v>
      </c>
      <c r="V773" s="124" t="s">
        <v>5</v>
      </c>
      <c r="W773" s="124" t="s">
        <v>27</v>
      </c>
      <c r="X773" s="124" t="s">
        <v>7</v>
      </c>
      <c r="Y773" s="124" t="s">
        <v>8</v>
      </c>
      <c r="Z773" s="124"/>
      <c r="AB773" s="13" t="s">
        <v>28</v>
      </c>
      <c r="AC773" s="33" t="s">
        <v>29</v>
      </c>
      <c r="AD773" s="34" t="s">
        <v>30</v>
      </c>
      <c r="AE773" s="35" t="s">
        <v>31</v>
      </c>
      <c r="AF773" s="36" t="s">
        <v>32</v>
      </c>
      <c r="AG773" s="15" t="s">
        <v>33</v>
      </c>
      <c r="AH773" s="37" t="s">
        <v>34</v>
      </c>
    </row>
    <row r="774" spans="1:34" s="1" customFormat="1" x14ac:dyDescent="0.25">
      <c r="A774" s="2"/>
      <c r="B774" s="108" t="s">
        <v>259</v>
      </c>
      <c r="C774" s="109">
        <v>1.4E-2</v>
      </c>
      <c r="D774" s="109"/>
      <c r="E774" s="109">
        <v>3.0000000000000001E-3</v>
      </c>
      <c r="F774" s="109">
        <v>8.0000000000000002E-3</v>
      </c>
      <c r="G774" s="109"/>
      <c r="H774" s="109"/>
      <c r="I774" s="109">
        <v>2E-3</v>
      </c>
      <c r="J774" s="109">
        <v>1E-3</v>
      </c>
      <c r="K774" s="109">
        <v>1.7000000000000001E-2</v>
      </c>
      <c r="L774" s="109">
        <v>4.0000000000000001E-3</v>
      </c>
      <c r="M774" s="109">
        <v>6.0000000000000001E-3</v>
      </c>
      <c r="N774" s="109">
        <v>8.0000000000000002E-3</v>
      </c>
      <c r="O774" s="109">
        <v>3.0000000000000001E-3</v>
      </c>
      <c r="P774" s="109">
        <v>4.0000000000000001E-3</v>
      </c>
      <c r="Q774" s="109">
        <v>6.0000000000000001E-3</v>
      </c>
      <c r="R774" s="109">
        <v>4.0000000000000001E-3</v>
      </c>
      <c r="S774" s="110">
        <v>5.0000000000000001E-3</v>
      </c>
      <c r="U774" s="125">
        <f>+(C774*$C$1)+(D774*$D$1)+(E774*$E$1)</f>
        <v>9.545934234257104E-3</v>
      </c>
      <c r="V774" s="125">
        <f>+(G774*$G$1)+(H774*$H$1)+(I774*$I$1)</f>
        <v>5.053254988040941E-4</v>
      </c>
      <c r="W774" s="125">
        <f>+(K774*$K$1)</f>
        <v>1.7000000000000001E-2</v>
      </c>
      <c r="X774" s="125">
        <f>+(L774*$L$1)+(M774*$M$1)</f>
        <v>5.0200000000000002E-3</v>
      </c>
      <c r="Y774" s="125">
        <f>+(N774*$N$1)+(O774*$O$1)+(P774*$P$1)</f>
        <v>5.7099999999999998E-3</v>
      </c>
      <c r="Z774" s="125">
        <f>+(C774*$C$2)+(D774*$D$2)+(E774*$E$2)+(G774*$G$2)+(H774*$H$2)+(I774*$I$2)+(K774*$K$2)</f>
        <v>5.1030644542338554E-3</v>
      </c>
      <c r="AB774" s="49">
        <v>1E-3</v>
      </c>
      <c r="AC774" s="50">
        <v>2E-3</v>
      </c>
      <c r="AD774" s="51">
        <v>1E-3</v>
      </c>
      <c r="AE774" s="52">
        <v>3.0000000000000001E-3</v>
      </c>
      <c r="AF774" s="53">
        <v>1E-3</v>
      </c>
      <c r="AG774" s="54">
        <v>5.0000000000000001E-3</v>
      </c>
      <c r="AH774" s="55">
        <v>4.0000000000000001E-3</v>
      </c>
    </row>
    <row r="775" spans="1:34" s="1" customFormat="1" x14ac:dyDescent="0.25">
      <c r="A775" s="2"/>
      <c r="B775" s="111" t="s">
        <v>260</v>
      </c>
      <c r="C775" s="112">
        <v>4.9000000000000002E-2</v>
      </c>
      <c r="D775" s="112">
        <v>0.13200000000000001</v>
      </c>
      <c r="E775" s="112">
        <v>4.4999999999999998E-2</v>
      </c>
      <c r="F775" s="112">
        <v>6.4000000000000001E-2</v>
      </c>
      <c r="G775" s="112">
        <v>6.8000000000000005E-2</v>
      </c>
      <c r="H775" s="112">
        <v>4.1000000000000002E-2</v>
      </c>
      <c r="I775" s="112">
        <v>0.1</v>
      </c>
      <c r="J775" s="112">
        <v>7.0999999999999994E-2</v>
      </c>
      <c r="K775" s="112">
        <v>0.41899999999999998</v>
      </c>
      <c r="L775" s="112">
        <v>8.3000000000000004E-2</v>
      </c>
      <c r="M775" s="112">
        <v>8.4000000000000005E-2</v>
      </c>
      <c r="N775" s="112">
        <v>0.10299999999999999</v>
      </c>
      <c r="O775" s="112">
        <v>8.1000000000000003E-2</v>
      </c>
      <c r="P775" s="112">
        <v>6.7000000000000004E-2</v>
      </c>
      <c r="Q775" s="112">
        <v>7.6999999999999999E-2</v>
      </c>
      <c r="R775" s="112">
        <v>9.5000000000000001E-2</v>
      </c>
      <c r="S775" s="113">
        <v>8.4000000000000005E-2</v>
      </c>
      <c r="U775" s="125">
        <f>+(C775*$C$1)+(D775*$D$1)+(E775*$E$1)</f>
        <v>5.9126979606316903E-2</v>
      </c>
      <c r="V775" s="125">
        <f>+(G775*$G$1)+(H775*$H$1)+(I775*$I$1)</f>
        <v>7.1252031141450595E-2</v>
      </c>
      <c r="W775" s="125">
        <f>+(K775*$K$1)</f>
        <v>0.41899999999999998</v>
      </c>
      <c r="X775" s="125">
        <f>+(L775*$L$1)+(M775*$M$1)</f>
        <v>8.3510000000000001E-2</v>
      </c>
      <c r="Y775" s="125">
        <f>+(N775*$N$1)+(O775*$O$1)+(P775*$P$1)</f>
        <v>8.906E-2</v>
      </c>
      <c r="Z775" s="125">
        <f>+(C775*$C$2)+(D775*$D$2)+(E775*$E$2)+(G775*$G$2)+(H775*$H$2)+(I775*$I$2)+(K775*$K$2)</f>
        <v>6.7622411499975305E-2</v>
      </c>
      <c r="AB775" s="67">
        <v>5.6000000000000001E-2</v>
      </c>
      <c r="AC775" s="68">
        <v>6.0999999999999999E-2</v>
      </c>
      <c r="AD775" s="69">
        <v>4.9000000000000002E-2</v>
      </c>
      <c r="AE775" s="70">
        <v>4.1000000000000002E-2</v>
      </c>
      <c r="AF775" s="71">
        <v>6.4000000000000001E-2</v>
      </c>
      <c r="AG775" s="72">
        <v>7.5999999999999998E-2</v>
      </c>
      <c r="AH775" s="73">
        <v>6.8000000000000005E-2</v>
      </c>
    </row>
    <row r="776" spans="1:34" s="1" customFormat="1" x14ac:dyDescent="0.25">
      <c r="A776" s="2"/>
      <c r="B776" s="111" t="s">
        <v>261</v>
      </c>
      <c r="C776" s="112">
        <v>0.34499999999999997</v>
      </c>
      <c r="D776" s="112">
        <v>0.20799999999999999</v>
      </c>
      <c r="E776" s="112">
        <v>0.314</v>
      </c>
      <c r="F776" s="112">
        <v>0.309</v>
      </c>
      <c r="G776" s="112">
        <v>0.46200000000000002</v>
      </c>
      <c r="H776" s="112">
        <v>0.27</v>
      </c>
      <c r="I776" s="112">
        <v>0.41399999999999998</v>
      </c>
      <c r="J776" s="112">
        <v>0.40400000000000003</v>
      </c>
      <c r="K776" s="112">
        <v>0.13300000000000001</v>
      </c>
      <c r="L776" s="112">
        <v>0.34899999999999998</v>
      </c>
      <c r="M776" s="112">
        <v>0.33800000000000002</v>
      </c>
      <c r="N776" s="112">
        <v>0.36899999999999999</v>
      </c>
      <c r="O776" s="112">
        <v>0.33600000000000002</v>
      </c>
      <c r="P776" s="112">
        <v>0.32800000000000001</v>
      </c>
      <c r="Q776" s="112">
        <v>0.38900000000000001</v>
      </c>
      <c r="R776" s="112">
        <v>0.26200000000000001</v>
      </c>
      <c r="S776" s="113">
        <v>0.34300000000000003</v>
      </c>
      <c r="U776" s="125">
        <f t="shared" ref="U776:U779" si="654">+(C776*$C$1)+(D776*$D$1)+(E776*$E$1)</f>
        <v>0.31944025967754219</v>
      </c>
      <c r="V776" s="125">
        <f t="shared" ref="V776:V779" si="655">+(G776*$G$1)+(H776*$H$1)+(I776*$I$1)</f>
        <v>0.41550293050397352</v>
      </c>
      <c r="W776" s="125">
        <f t="shared" ref="W776:W779" si="656">+(K776*$K$1)</f>
        <v>0.13300000000000001</v>
      </c>
      <c r="X776" s="125">
        <f t="shared" ref="X776:X779" si="657">+(L776*$L$1)+(M776*$M$1)</f>
        <v>0.34338999999999997</v>
      </c>
      <c r="Y776" s="125">
        <f t="shared" ref="Y776:Y779" si="658">+(N776*$N$1)+(O776*$O$1)+(P776*$P$1)</f>
        <v>0.35081999999999997</v>
      </c>
      <c r="Z776" s="125">
        <f t="shared" ref="Z776:Z779" si="659">+(C776*$C$2)+(D776*$D$2)+(E776*$E$2)+(G776*$G$2)+(H776*$H$2)+(I776*$I$2)+(K776*$K$2)</f>
        <v>0.36566983415105658</v>
      </c>
      <c r="AB776" s="67">
        <v>0.32500000000000001</v>
      </c>
      <c r="AC776" s="68">
        <v>0.34799999999999998</v>
      </c>
      <c r="AD776" s="69">
        <v>0.29899999999999999</v>
      </c>
      <c r="AE776" s="70">
        <v>0.32800000000000001</v>
      </c>
      <c r="AF776" s="71">
        <v>0.34599999999999997</v>
      </c>
      <c r="AG776" s="72">
        <v>0.35</v>
      </c>
      <c r="AH776" s="73">
        <v>0.33300000000000002</v>
      </c>
    </row>
    <row r="777" spans="1:34" s="1" customFormat="1" x14ac:dyDescent="0.25">
      <c r="A777" s="2"/>
      <c r="B777" s="111" t="s">
        <v>262</v>
      </c>
      <c r="C777" s="112">
        <v>0.41799999999999998</v>
      </c>
      <c r="D777" s="112">
        <v>0.50600000000000001</v>
      </c>
      <c r="E777" s="112">
        <v>0.38900000000000001</v>
      </c>
      <c r="F777" s="112">
        <v>0.42699999999999999</v>
      </c>
      <c r="G777" s="112">
        <v>0.41799999999999998</v>
      </c>
      <c r="H777" s="112">
        <v>0.56200000000000006</v>
      </c>
      <c r="I777" s="112">
        <v>0.36399999999999999</v>
      </c>
      <c r="J777" s="112">
        <v>0.436</v>
      </c>
      <c r="K777" s="112">
        <v>0.27</v>
      </c>
      <c r="L777" s="112">
        <v>0.435</v>
      </c>
      <c r="M777" s="112">
        <v>0.41299999999999998</v>
      </c>
      <c r="N777" s="112">
        <v>0.41</v>
      </c>
      <c r="O777" s="112">
        <v>0.443</v>
      </c>
      <c r="P777" s="112">
        <v>0.41099999999999998</v>
      </c>
      <c r="Q777" s="112">
        <v>0.39900000000000002</v>
      </c>
      <c r="R777" s="112">
        <v>0.46700000000000003</v>
      </c>
      <c r="S777" s="113">
        <v>0.42399999999999999</v>
      </c>
      <c r="U777" s="125">
        <f t="shared" si="654"/>
        <v>0.42291368919553946</v>
      </c>
      <c r="V777" s="125">
        <f t="shared" si="655"/>
        <v>0.43013315467583546</v>
      </c>
      <c r="W777" s="125">
        <f t="shared" si="656"/>
        <v>0.27</v>
      </c>
      <c r="X777" s="125">
        <f t="shared" si="657"/>
        <v>0.42377999999999999</v>
      </c>
      <c r="Y777" s="125">
        <f t="shared" si="658"/>
        <v>0.41977999999999999</v>
      </c>
      <c r="Z777" s="125">
        <f t="shared" si="659"/>
        <v>0.42558375737708753</v>
      </c>
      <c r="AB777" s="67">
        <v>0.45800000000000002</v>
      </c>
      <c r="AC777" s="68">
        <v>0.42599999999999999</v>
      </c>
      <c r="AD777" s="69">
        <v>0.40899999999999997</v>
      </c>
      <c r="AE777" s="70">
        <v>0.47599999999999998</v>
      </c>
      <c r="AF777" s="71">
        <v>0.39800000000000002</v>
      </c>
      <c r="AG777" s="72">
        <v>0.39900000000000002</v>
      </c>
      <c r="AH777" s="73">
        <v>0.35499999999999998</v>
      </c>
    </row>
    <row r="778" spans="1:34" s="1" customFormat="1" x14ac:dyDescent="0.25">
      <c r="A778" s="2"/>
      <c r="B778" s="111" t="s">
        <v>263</v>
      </c>
      <c r="C778" s="112">
        <v>0.16700000000000001</v>
      </c>
      <c r="D778" s="112">
        <v>0.15</v>
      </c>
      <c r="E778" s="112">
        <v>0.249</v>
      </c>
      <c r="F778" s="112">
        <v>0.188</v>
      </c>
      <c r="G778" s="112">
        <v>5.1999999999999998E-2</v>
      </c>
      <c r="H778" s="112">
        <v>0.12</v>
      </c>
      <c r="I778" s="112">
        <v>0.11799999999999999</v>
      </c>
      <c r="J778" s="112">
        <v>8.6999999999999994E-2</v>
      </c>
      <c r="K778" s="112">
        <v>0.16</v>
      </c>
      <c r="L778" s="112">
        <v>0.124</v>
      </c>
      <c r="M778" s="112">
        <v>0.158</v>
      </c>
      <c r="N778" s="112">
        <v>0.104</v>
      </c>
      <c r="O778" s="112">
        <v>0.13400000000000001</v>
      </c>
      <c r="P778" s="112">
        <v>0.188</v>
      </c>
      <c r="Q778" s="112">
        <v>0.124</v>
      </c>
      <c r="R778" s="112">
        <v>0.17100000000000001</v>
      </c>
      <c r="S778" s="113">
        <v>0.14099999999999999</v>
      </c>
      <c r="U778" s="125">
        <f t="shared" si="654"/>
        <v>0.18401958447383132</v>
      </c>
      <c r="V778" s="125">
        <f t="shared" si="655"/>
        <v>8.0848186833876304E-2</v>
      </c>
      <c r="W778" s="125">
        <f t="shared" si="656"/>
        <v>0.16</v>
      </c>
      <c r="X778" s="125">
        <f t="shared" si="657"/>
        <v>0.14133999999999999</v>
      </c>
      <c r="Y778" s="125">
        <f t="shared" si="658"/>
        <v>0.13034000000000001</v>
      </c>
      <c r="Z778" s="125">
        <f t="shared" si="659"/>
        <v>0.13256160457896343</v>
      </c>
      <c r="AB778" s="67">
        <v>0.156</v>
      </c>
      <c r="AC778" s="68">
        <v>0.158</v>
      </c>
      <c r="AD778" s="69">
        <v>0.23499999999999999</v>
      </c>
      <c r="AE778" s="70">
        <v>0.14899999999999999</v>
      </c>
      <c r="AF778" s="71">
        <v>0.188</v>
      </c>
      <c r="AG778" s="72">
        <v>0.16700000000000001</v>
      </c>
      <c r="AH778" s="73">
        <v>0.23200000000000001</v>
      </c>
    </row>
    <row r="779" spans="1:34" s="1" customFormat="1" x14ac:dyDescent="0.25">
      <c r="A779" s="2"/>
      <c r="B779" s="111" t="s">
        <v>49</v>
      </c>
      <c r="C779" s="112">
        <v>7.0000000000000001E-3</v>
      </c>
      <c r="D779" s="112">
        <v>4.0000000000000001E-3</v>
      </c>
      <c r="E779" s="112"/>
      <c r="F779" s="112">
        <v>5.0000000000000001E-3</v>
      </c>
      <c r="G779" s="112"/>
      <c r="H779" s="112">
        <v>6.0000000000000001E-3</v>
      </c>
      <c r="I779" s="112">
        <v>2E-3</v>
      </c>
      <c r="J779" s="112">
        <v>2E-3</v>
      </c>
      <c r="K779" s="112"/>
      <c r="L779" s="112">
        <v>5.0000000000000001E-3</v>
      </c>
      <c r="M779" s="112">
        <v>2E-3</v>
      </c>
      <c r="N779" s="112">
        <v>6.0000000000000001E-3</v>
      </c>
      <c r="O779" s="112">
        <v>2E-3</v>
      </c>
      <c r="P779" s="112">
        <v>3.0000000000000001E-3</v>
      </c>
      <c r="Q779" s="112">
        <v>5.0000000000000001E-3</v>
      </c>
      <c r="R779" s="112"/>
      <c r="S779" s="113">
        <v>3.0000000000000001E-3</v>
      </c>
      <c r="U779" s="125">
        <f t="shared" si="654"/>
        <v>4.9535528125129631E-3</v>
      </c>
      <c r="V779" s="125">
        <f t="shared" si="655"/>
        <v>1.5793647964518483E-3</v>
      </c>
      <c r="W779" s="125">
        <f t="shared" si="656"/>
        <v>0</v>
      </c>
      <c r="X779" s="125">
        <f t="shared" si="657"/>
        <v>3.47E-3</v>
      </c>
      <c r="Y779" s="125">
        <f t="shared" si="658"/>
        <v>4.2100000000000002E-3</v>
      </c>
      <c r="Z779" s="125">
        <f t="shared" si="659"/>
        <v>3.2454779530994623E-3</v>
      </c>
      <c r="AB779" s="67">
        <v>5.0000000000000001E-3</v>
      </c>
      <c r="AC779" s="68">
        <v>6.0000000000000001E-3</v>
      </c>
      <c r="AD779" s="69">
        <v>6.0000000000000001E-3</v>
      </c>
      <c r="AE779" s="70">
        <v>3.0000000000000001E-3</v>
      </c>
      <c r="AF779" s="71">
        <v>4.0000000000000001E-3</v>
      </c>
      <c r="AG779" s="72">
        <v>3.0000000000000001E-3</v>
      </c>
      <c r="AH779" s="73">
        <v>8.0000000000000002E-3</v>
      </c>
    </row>
    <row r="780" spans="1:34" s="1" customFormat="1" x14ac:dyDescent="0.25">
      <c r="B780" s="114" t="s">
        <v>10</v>
      </c>
      <c r="C780" s="115">
        <v>1</v>
      </c>
      <c r="D780" s="115">
        <v>1</v>
      </c>
      <c r="E780" s="115">
        <v>1</v>
      </c>
      <c r="F780" s="115">
        <v>1</v>
      </c>
      <c r="G780" s="115">
        <v>1</v>
      </c>
      <c r="H780" s="115">
        <v>1</v>
      </c>
      <c r="I780" s="115">
        <v>1</v>
      </c>
      <c r="J780" s="115">
        <v>1</v>
      </c>
      <c r="K780" s="115">
        <v>1</v>
      </c>
      <c r="L780" s="115">
        <v>1</v>
      </c>
      <c r="M780" s="115">
        <v>1</v>
      </c>
      <c r="N780" s="115">
        <v>1</v>
      </c>
      <c r="O780" s="115">
        <v>1</v>
      </c>
      <c r="P780" s="115">
        <v>1</v>
      </c>
      <c r="Q780" s="115">
        <v>1</v>
      </c>
      <c r="R780" s="115">
        <v>1</v>
      </c>
      <c r="S780" s="116">
        <v>1</v>
      </c>
      <c r="U780" s="126">
        <f>SUM(U774:U779)</f>
        <v>0.99999999999999989</v>
      </c>
      <c r="V780" s="126">
        <f t="shared" ref="V780:Z780" si="660">SUM(V774:V779)</f>
        <v>0.99982099345039177</v>
      </c>
      <c r="W780" s="126">
        <f t="shared" si="660"/>
        <v>0.999</v>
      </c>
      <c r="X780" s="126">
        <f t="shared" si="660"/>
        <v>1.00051</v>
      </c>
      <c r="Y780" s="126">
        <f t="shared" si="660"/>
        <v>0.99992000000000003</v>
      </c>
      <c r="Z780" s="126">
        <f t="shared" si="660"/>
        <v>0.99978615001441629</v>
      </c>
      <c r="AB780" s="84">
        <v>1</v>
      </c>
      <c r="AC780" s="85">
        <v>1</v>
      </c>
      <c r="AD780" s="86">
        <v>1</v>
      </c>
      <c r="AE780" s="87">
        <v>1</v>
      </c>
      <c r="AF780" s="88">
        <v>1</v>
      </c>
      <c r="AG780" s="89">
        <v>1</v>
      </c>
      <c r="AH780" s="90">
        <v>1</v>
      </c>
    </row>
    <row r="781" spans="1:34" s="5" customFormat="1" ht="11.25" x14ac:dyDescent="0.25">
      <c r="B781" s="106" t="s">
        <v>50</v>
      </c>
      <c r="C781" s="107"/>
      <c r="D781" s="107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AB781" s="107"/>
      <c r="AC781" s="107"/>
      <c r="AD781" s="107"/>
    </row>
    <row r="782" spans="1:34" s="5" customFormat="1" ht="11.25" x14ac:dyDescent="0.25">
      <c r="B782" s="106" t="s">
        <v>51</v>
      </c>
      <c r="C782" s="107"/>
      <c r="D782" s="107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</row>
    <row r="783" spans="1:34" s="105" customFormat="1" x14ac:dyDescent="0.25"/>
    <row r="784" spans="1:34" s="105" customFormat="1" x14ac:dyDescent="0.25">
      <c r="B784" s="105" t="s">
        <v>264</v>
      </c>
    </row>
    <row r="785" spans="1:34" s="105" customFormat="1" x14ac:dyDescent="0.25">
      <c r="B785" s="105" t="s">
        <v>265</v>
      </c>
    </row>
    <row r="786" spans="1:34" x14ac:dyDescent="0.25">
      <c r="B786" s="5" t="s">
        <v>3</v>
      </c>
    </row>
    <row r="787" spans="1:34" x14ac:dyDescent="0.25">
      <c r="A787" s="104"/>
      <c r="B787" s="7"/>
      <c r="C787" s="167" t="s">
        <v>4</v>
      </c>
      <c r="D787" s="168"/>
      <c r="E787" s="168"/>
      <c r="F787" s="169"/>
      <c r="G787" s="167" t="s">
        <v>5</v>
      </c>
      <c r="H787" s="168"/>
      <c r="I787" s="168"/>
      <c r="J787" s="169"/>
      <c r="K787" s="170" t="s">
        <v>6</v>
      </c>
      <c r="L787" s="172" t="s">
        <v>7</v>
      </c>
      <c r="M787" s="173"/>
      <c r="N787" s="172" t="s">
        <v>8</v>
      </c>
      <c r="O787" s="174"/>
      <c r="P787" s="174"/>
      <c r="Q787" s="172" t="s">
        <v>9</v>
      </c>
      <c r="R787" s="173"/>
      <c r="S787" s="102" t="s">
        <v>10</v>
      </c>
      <c r="U787" s="123" t="s">
        <v>10</v>
      </c>
      <c r="V787" s="123" t="s">
        <v>10</v>
      </c>
      <c r="W787" s="123" t="s">
        <v>10</v>
      </c>
      <c r="X787" s="123" t="s">
        <v>10</v>
      </c>
      <c r="Y787" s="123" t="s">
        <v>10</v>
      </c>
      <c r="Z787" s="123" t="s">
        <v>10</v>
      </c>
      <c r="AB787" s="8" t="s">
        <v>10</v>
      </c>
      <c r="AC787" s="16" t="s">
        <v>10</v>
      </c>
      <c r="AD787" s="17" t="s">
        <v>10</v>
      </c>
      <c r="AE787" s="18" t="s">
        <v>10</v>
      </c>
      <c r="AF787" s="19" t="s">
        <v>10</v>
      </c>
      <c r="AG787" s="20" t="s">
        <v>10</v>
      </c>
      <c r="AH787" s="21" t="s">
        <v>10</v>
      </c>
    </row>
    <row r="788" spans="1:34" ht="22.5" x14ac:dyDescent="0.25">
      <c r="A788" s="104"/>
      <c r="B788" s="9"/>
      <c r="C788" s="10" t="s">
        <v>11</v>
      </c>
      <c r="D788" s="10" t="s">
        <v>12</v>
      </c>
      <c r="E788" s="10" t="s">
        <v>13</v>
      </c>
      <c r="F788" s="11" t="s">
        <v>14</v>
      </c>
      <c r="G788" s="12" t="s">
        <v>15</v>
      </c>
      <c r="H788" s="12" t="s">
        <v>16</v>
      </c>
      <c r="I788" s="10" t="s">
        <v>17</v>
      </c>
      <c r="J788" s="11" t="s">
        <v>18</v>
      </c>
      <c r="K788" s="171"/>
      <c r="L788" s="10" t="s">
        <v>19</v>
      </c>
      <c r="M788" s="10" t="s">
        <v>20</v>
      </c>
      <c r="N788" s="10" t="s">
        <v>21</v>
      </c>
      <c r="O788" s="10" t="s">
        <v>22</v>
      </c>
      <c r="P788" s="10" t="s">
        <v>23</v>
      </c>
      <c r="Q788" s="10" t="s">
        <v>24</v>
      </c>
      <c r="R788" s="10" t="s">
        <v>25</v>
      </c>
      <c r="S788" s="103" t="s">
        <v>26</v>
      </c>
      <c r="U788" s="124" t="s">
        <v>4</v>
      </c>
      <c r="V788" s="124" t="s">
        <v>5</v>
      </c>
      <c r="W788" s="124" t="s">
        <v>27</v>
      </c>
      <c r="X788" s="124" t="s">
        <v>7</v>
      </c>
      <c r="Y788" s="124" t="s">
        <v>8</v>
      </c>
      <c r="Z788" s="124"/>
      <c r="AB788" s="13" t="s">
        <v>28</v>
      </c>
      <c r="AC788" s="33" t="s">
        <v>29</v>
      </c>
      <c r="AD788" s="34" t="s">
        <v>30</v>
      </c>
      <c r="AE788" s="35" t="s">
        <v>31</v>
      </c>
      <c r="AF788" s="36" t="s">
        <v>32</v>
      </c>
      <c r="AG788" s="15" t="s">
        <v>33</v>
      </c>
      <c r="AH788" s="37" t="s">
        <v>34</v>
      </c>
    </row>
    <row r="789" spans="1:34" s="1" customFormat="1" x14ac:dyDescent="0.25">
      <c r="A789" s="2"/>
      <c r="B789" s="108" t="s">
        <v>266</v>
      </c>
      <c r="C789" s="109">
        <v>0.51500000000000001</v>
      </c>
      <c r="D789" s="109">
        <v>0.65900000000000003</v>
      </c>
      <c r="E789" s="109">
        <v>0.58899999999999997</v>
      </c>
      <c r="F789" s="109">
        <v>0.56499999999999995</v>
      </c>
      <c r="G789" s="109">
        <v>0.29099999999999998</v>
      </c>
      <c r="H789" s="109">
        <v>0.27700000000000002</v>
      </c>
      <c r="I789" s="109">
        <v>0.38500000000000001</v>
      </c>
      <c r="J789" s="109">
        <v>0.314</v>
      </c>
      <c r="K789" s="109">
        <v>0.95799999999999996</v>
      </c>
      <c r="L789" s="109">
        <v>0.441</v>
      </c>
      <c r="M789" s="109">
        <v>0.5</v>
      </c>
      <c r="N789" s="109">
        <v>0.49</v>
      </c>
      <c r="O789" s="109">
        <v>0.46700000000000003</v>
      </c>
      <c r="P789" s="109">
        <v>0.45500000000000002</v>
      </c>
      <c r="Q789" s="109">
        <v>0.40600000000000003</v>
      </c>
      <c r="R789" s="109">
        <v>0.58299999999999996</v>
      </c>
      <c r="S789" s="110">
        <v>0.47</v>
      </c>
      <c r="U789" s="125">
        <f>+(C789*$C$1)+(D789*$D$1)+(E789*$E$1)</f>
        <v>0.55160680974047716</v>
      </c>
      <c r="V789" s="125">
        <f>+(G789*$G$1)+(H789*$H$1)+(I789*$I$1)</f>
        <v>0.31224420674928094</v>
      </c>
      <c r="W789" s="125">
        <f>+(K789*$K$1)</f>
        <v>0.95799999999999996</v>
      </c>
      <c r="X789" s="125">
        <f>+(L789*$L$1)+(M789*$M$1)</f>
        <v>0.47109000000000001</v>
      </c>
      <c r="Y789" s="125">
        <f>+(N789*$N$1)+(O789*$O$1)+(P789*$P$1)</f>
        <v>0.47597999999999996</v>
      </c>
      <c r="Z789" s="125">
        <f>+(C789*$C$2)+(D789*$D$2)+(E789*$E$2)+(G789*$G$2)+(H789*$H$2)+(I789*$I$2)+(K789*$K$2)</f>
        <v>0.43535652095441962</v>
      </c>
      <c r="AB789" s="49">
        <v>0.47499999999999998</v>
      </c>
      <c r="AC789" s="50">
        <v>0.46500000000000002</v>
      </c>
      <c r="AD789" s="51">
        <v>0.47199999999999998</v>
      </c>
      <c r="AE789" s="52">
        <v>0.41099999999999998</v>
      </c>
      <c r="AF789" s="53">
        <v>0.49199999999999999</v>
      </c>
      <c r="AG789" s="54">
        <v>0.45400000000000001</v>
      </c>
      <c r="AH789" s="55">
        <v>0.47799999999999998</v>
      </c>
    </row>
    <row r="790" spans="1:34" s="1" customFormat="1" x14ac:dyDescent="0.25">
      <c r="A790" s="2"/>
      <c r="B790" s="111" t="s">
        <v>267</v>
      </c>
      <c r="C790" s="112">
        <v>0.26700000000000002</v>
      </c>
      <c r="D790" s="112">
        <v>0.28000000000000003</v>
      </c>
      <c r="E790" s="112">
        <v>0.25700000000000001</v>
      </c>
      <c r="F790" s="112">
        <v>0.26600000000000001</v>
      </c>
      <c r="G790" s="112">
        <v>0.42699999999999999</v>
      </c>
      <c r="H790" s="112">
        <v>0.36199999999999999</v>
      </c>
      <c r="I790" s="112">
        <v>0.35499999999999998</v>
      </c>
      <c r="J790" s="112">
        <v>0.39200000000000002</v>
      </c>
      <c r="K790" s="112">
        <v>4.2000000000000003E-2</v>
      </c>
      <c r="L790" s="112">
        <v>0.32200000000000001</v>
      </c>
      <c r="M790" s="112">
        <v>0.30299999999999999</v>
      </c>
      <c r="N790" s="112">
        <v>0.28399999999999997</v>
      </c>
      <c r="O790" s="112">
        <v>0.318</v>
      </c>
      <c r="P790" s="112">
        <v>0.33300000000000002</v>
      </c>
      <c r="Q790" s="112">
        <v>0.34799999999999998</v>
      </c>
      <c r="R790" s="112">
        <v>0.249</v>
      </c>
      <c r="S790" s="113">
        <v>0.312</v>
      </c>
      <c r="U790" s="125">
        <f>+(C790*$C$1)+(D790*$D$1)+(E790*$E$1)</f>
        <v>0.26638149851686244</v>
      </c>
      <c r="V790" s="125">
        <f>+(G790*$G$1)+(H790*$H$1)+(I790*$I$1)</f>
        <v>0.39717285631853522</v>
      </c>
      <c r="W790" s="125">
        <f>+(K790*$K$1)</f>
        <v>4.2000000000000003E-2</v>
      </c>
      <c r="X790" s="125">
        <f>+(L790*$L$1)+(M790*$M$1)</f>
        <v>0.31230999999999998</v>
      </c>
      <c r="Y790" s="125">
        <f>+(N790*$N$1)+(O790*$O$1)+(P790*$P$1)</f>
        <v>0.30414999999999998</v>
      </c>
      <c r="Z790" s="125">
        <f>+(C790*$C$2)+(D790*$D$2)+(E790*$E$2)+(G790*$G$2)+(H790*$H$2)+(I790*$I$2)+(K790*$K$2)</f>
        <v>0.32976626123377906</v>
      </c>
      <c r="AB790" s="67">
        <v>0.33500000000000002</v>
      </c>
      <c r="AC790" s="68">
        <v>0.28899999999999998</v>
      </c>
      <c r="AD790" s="69">
        <v>0.31900000000000001</v>
      </c>
      <c r="AE790" s="70">
        <v>0.34499999999999997</v>
      </c>
      <c r="AF790" s="71">
        <v>0.27700000000000002</v>
      </c>
      <c r="AG790" s="72">
        <v>0.309</v>
      </c>
      <c r="AH790" s="73">
        <v>0.28599999999999998</v>
      </c>
    </row>
    <row r="791" spans="1:34" s="1" customFormat="1" x14ac:dyDescent="0.25">
      <c r="A791" s="2"/>
      <c r="B791" s="111" t="s">
        <v>268</v>
      </c>
      <c r="C791" s="112">
        <v>0.15</v>
      </c>
      <c r="D791" s="112">
        <v>5.5E-2</v>
      </c>
      <c r="E791" s="112">
        <v>0.111</v>
      </c>
      <c r="F791" s="112">
        <v>0.12</v>
      </c>
      <c r="G791" s="112">
        <v>0.216</v>
      </c>
      <c r="H791" s="112">
        <v>0.20699999999999999</v>
      </c>
      <c r="I791" s="112">
        <v>0.16</v>
      </c>
      <c r="J791" s="112">
        <v>0.19800000000000001</v>
      </c>
      <c r="K791" s="112"/>
      <c r="L791" s="112">
        <v>0.16400000000000001</v>
      </c>
      <c r="M791" s="112">
        <v>0.13500000000000001</v>
      </c>
      <c r="N791" s="112">
        <v>0.14499999999999999</v>
      </c>
      <c r="O791" s="112">
        <v>0.151</v>
      </c>
      <c r="P791" s="112">
        <v>0.152</v>
      </c>
      <c r="Q791" s="112">
        <v>0.16500000000000001</v>
      </c>
      <c r="R791" s="112">
        <v>0.121</v>
      </c>
      <c r="S791" s="113">
        <v>0.14899999999999999</v>
      </c>
      <c r="U791" s="125">
        <f t="shared" ref="U791:U794" si="661">+(C791*$C$1)+(D791*$D$1)+(E791*$E$1)</f>
        <v>0.12815921702967573</v>
      </c>
      <c r="V791" s="125">
        <f t="shared" ref="V791:V794" si="662">+(G791*$G$1)+(H791*$H$1)+(I791*$I$1)</f>
        <v>0.20023982708701371</v>
      </c>
      <c r="W791" s="125">
        <f t="shared" ref="W791:W794" si="663">+(K791*$K$1)</f>
        <v>0</v>
      </c>
      <c r="X791" s="125">
        <f t="shared" ref="X791:X794" si="664">+(L791*$L$1)+(M791*$M$1)</f>
        <v>0.14921000000000001</v>
      </c>
      <c r="Y791" s="125">
        <f t="shared" ref="Y791:Y794" si="665">+(N791*$N$1)+(O791*$O$1)+(P791*$P$1)</f>
        <v>0.14820999999999998</v>
      </c>
      <c r="Z791" s="125">
        <f t="shared" ref="Z791:Z794" si="666">+(C791*$C$2)+(D791*$D$2)+(E791*$E$2)+(G791*$G$2)+(H791*$H$2)+(I791*$I$2)+(K791*$K$2)</f>
        <v>0.16310822771813011</v>
      </c>
      <c r="AB791" s="67">
        <v>0.123</v>
      </c>
      <c r="AC791" s="68">
        <v>0.14399999999999999</v>
      </c>
      <c r="AD791" s="69">
        <v>0.11600000000000001</v>
      </c>
      <c r="AE791" s="70">
        <v>0.17499999999999999</v>
      </c>
      <c r="AF791" s="71">
        <v>0.14699999999999999</v>
      </c>
      <c r="AG791" s="72">
        <v>0.14299999999999999</v>
      </c>
      <c r="AH791" s="73">
        <v>0.13700000000000001</v>
      </c>
    </row>
    <row r="792" spans="1:34" s="1" customFormat="1" x14ac:dyDescent="0.25">
      <c r="A792" s="2"/>
      <c r="B792" s="111" t="s">
        <v>269</v>
      </c>
      <c r="C792" s="112">
        <v>4.5999999999999999E-2</v>
      </c>
      <c r="D792" s="112">
        <v>6.0000000000000001E-3</v>
      </c>
      <c r="E792" s="112">
        <v>3.4000000000000002E-2</v>
      </c>
      <c r="F792" s="112">
        <v>3.5000000000000003E-2</v>
      </c>
      <c r="G792" s="112">
        <v>3.7999999999999999E-2</v>
      </c>
      <c r="H792" s="112">
        <v>7.2999999999999995E-2</v>
      </c>
      <c r="I792" s="112">
        <v>6.2E-2</v>
      </c>
      <c r="J792" s="112">
        <v>5.2999999999999999E-2</v>
      </c>
      <c r="K792" s="112"/>
      <c r="L792" s="112">
        <v>4.5999999999999999E-2</v>
      </c>
      <c r="M792" s="112">
        <v>3.6999999999999998E-2</v>
      </c>
      <c r="N792" s="112">
        <v>4.5999999999999999E-2</v>
      </c>
      <c r="O792" s="112">
        <v>3.6999999999999998E-2</v>
      </c>
      <c r="P792" s="112">
        <v>4.2999999999999997E-2</v>
      </c>
      <c r="Q792" s="112">
        <v>4.8000000000000001E-2</v>
      </c>
      <c r="R792" s="112">
        <v>0.03</v>
      </c>
      <c r="S792" s="113">
        <v>4.1000000000000002E-2</v>
      </c>
      <c r="U792" s="125">
        <f t="shared" si="661"/>
        <v>3.784371674084934E-2</v>
      </c>
      <c r="V792" s="125">
        <f t="shared" si="662"/>
        <v>5.0329135221927682E-2</v>
      </c>
      <c r="W792" s="125">
        <f t="shared" si="663"/>
        <v>0</v>
      </c>
      <c r="X792" s="125">
        <f t="shared" si="664"/>
        <v>4.1409999999999995E-2</v>
      </c>
      <c r="Y792" s="125">
        <f t="shared" si="665"/>
        <v>4.2759999999999992E-2</v>
      </c>
      <c r="Z792" s="125">
        <f t="shared" si="666"/>
        <v>4.378584549406829E-2</v>
      </c>
      <c r="AB792" s="67">
        <v>3.4000000000000002E-2</v>
      </c>
      <c r="AC792" s="68">
        <v>4.3999999999999997E-2</v>
      </c>
      <c r="AD792" s="69">
        <v>6.0999999999999999E-2</v>
      </c>
      <c r="AE792" s="70">
        <v>3.9E-2</v>
      </c>
      <c r="AF792" s="71">
        <v>4.2000000000000003E-2</v>
      </c>
      <c r="AG792" s="72">
        <v>5.7000000000000002E-2</v>
      </c>
      <c r="AH792" s="73">
        <v>0.05</v>
      </c>
    </row>
    <row r="793" spans="1:34" s="1" customFormat="1" x14ac:dyDescent="0.25">
      <c r="A793" s="2"/>
      <c r="B793" s="111" t="s">
        <v>270</v>
      </c>
      <c r="C793" s="112">
        <v>1.0999999999999999E-2</v>
      </c>
      <c r="D793" s="112"/>
      <c r="E793" s="112">
        <v>6.0000000000000001E-3</v>
      </c>
      <c r="F793" s="112">
        <v>8.0000000000000002E-3</v>
      </c>
      <c r="G793" s="112">
        <v>0.01</v>
      </c>
      <c r="H793" s="112">
        <v>2.1999999999999999E-2</v>
      </c>
      <c r="I793" s="112">
        <v>2.5999999999999999E-2</v>
      </c>
      <c r="J793" s="112">
        <v>1.7000000000000001E-2</v>
      </c>
      <c r="K793" s="112"/>
      <c r="L793" s="112">
        <v>1.2E-2</v>
      </c>
      <c r="M793" s="112">
        <v>1.0999999999999999E-2</v>
      </c>
      <c r="N793" s="112">
        <v>1.6E-2</v>
      </c>
      <c r="O793" s="112">
        <v>1.2E-2</v>
      </c>
      <c r="P793" s="112">
        <v>7.0000000000000001E-3</v>
      </c>
      <c r="Q793" s="112">
        <v>1.7000000000000001E-2</v>
      </c>
      <c r="R793" s="112">
        <v>2E-3</v>
      </c>
      <c r="S793" s="113">
        <v>1.2E-2</v>
      </c>
      <c r="U793" s="125">
        <f t="shared" si="661"/>
        <v>8.3571804474735258E-3</v>
      </c>
      <c r="V793" s="125">
        <f t="shared" si="662"/>
        <v>1.6190682585728259E-2</v>
      </c>
      <c r="W793" s="125">
        <f t="shared" si="663"/>
        <v>0</v>
      </c>
      <c r="X793" s="125">
        <f t="shared" si="664"/>
        <v>1.149E-2</v>
      </c>
      <c r="Y793" s="125">
        <f t="shared" si="665"/>
        <v>1.295E-2</v>
      </c>
      <c r="Z793" s="125">
        <f t="shared" si="666"/>
        <v>1.2184266316057421E-2</v>
      </c>
      <c r="AB793" s="67">
        <v>8.0000000000000002E-3</v>
      </c>
      <c r="AC793" s="68">
        <v>2.8000000000000001E-2</v>
      </c>
      <c r="AD793" s="69">
        <v>1.4999999999999999E-2</v>
      </c>
      <c r="AE793" s="70">
        <v>0.01</v>
      </c>
      <c r="AF793" s="71">
        <v>0.02</v>
      </c>
      <c r="AG793" s="72">
        <v>1.4999999999999999E-2</v>
      </c>
      <c r="AH793" s="73">
        <v>2.8000000000000001E-2</v>
      </c>
    </row>
    <row r="794" spans="1:34" s="1" customFormat="1" x14ac:dyDescent="0.25">
      <c r="A794" s="2"/>
      <c r="B794" s="111" t="s">
        <v>271</v>
      </c>
      <c r="C794" s="112"/>
      <c r="D794" s="112"/>
      <c r="E794" s="112"/>
      <c r="F794" s="112"/>
      <c r="G794" s="112">
        <v>5.0000000000000001E-3</v>
      </c>
      <c r="H794" s="112">
        <v>3.0000000000000001E-3</v>
      </c>
      <c r="I794" s="112"/>
      <c r="J794" s="112">
        <v>3.0000000000000001E-3</v>
      </c>
      <c r="K794" s="112"/>
      <c r="L794" s="112">
        <v>1E-3</v>
      </c>
      <c r="M794" s="112">
        <v>2E-3</v>
      </c>
      <c r="N794" s="112">
        <v>3.0000000000000001E-3</v>
      </c>
      <c r="O794" s="112">
        <v>1E-3</v>
      </c>
      <c r="P794" s="112"/>
      <c r="Q794" s="112">
        <v>2E-3</v>
      </c>
      <c r="R794" s="112"/>
      <c r="S794" s="113">
        <v>1E-3</v>
      </c>
      <c r="U794" s="125">
        <f t="shared" si="661"/>
        <v>0</v>
      </c>
      <c r="V794" s="125">
        <f t="shared" si="662"/>
        <v>3.3786731537738465E-3</v>
      </c>
      <c r="W794" s="125">
        <f t="shared" si="663"/>
        <v>0</v>
      </c>
      <c r="X794" s="125">
        <f t="shared" si="664"/>
        <v>1.5100000000000001E-3</v>
      </c>
      <c r="Y794" s="125">
        <f t="shared" si="665"/>
        <v>1.7899999999999999E-3</v>
      </c>
      <c r="Z794" s="125">
        <f t="shared" si="666"/>
        <v>1.6823135021510334E-3</v>
      </c>
      <c r="AB794" s="67">
        <v>4.0000000000000001E-3</v>
      </c>
      <c r="AC794" s="68">
        <v>1.4E-2</v>
      </c>
      <c r="AD794" s="69">
        <v>1E-3</v>
      </c>
      <c r="AE794" s="70">
        <v>3.0000000000000001E-3</v>
      </c>
      <c r="AF794" s="71">
        <v>4.0000000000000001E-3</v>
      </c>
      <c r="AG794" s="72">
        <v>8.0000000000000002E-3</v>
      </c>
      <c r="AH794" s="73">
        <v>3.0000000000000001E-3</v>
      </c>
    </row>
    <row r="795" spans="1:34" s="1" customFormat="1" x14ac:dyDescent="0.25">
      <c r="A795" s="2"/>
      <c r="B795" s="111" t="s">
        <v>272</v>
      </c>
      <c r="C795" s="112">
        <v>1.2E-2</v>
      </c>
      <c r="D795" s="112"/>
      <c r="E795" s="112">
        <v>2E-3</v>
      </c>
      <c r="F795" s="112">
        <v>7.0000000000000001E-3</v>
      </c>
      <c r="G795" s="112">
        <v>1.2E-2</v>
      </c>
      <c r="H795" s="112">
        <v>5.6000000000000001E-2</v>
      </c>
      <c r="I795" s="112">
        <v>1.2E-2</v>
      </c>
      <c r="J795" s="112">
        <v>2.1999999999999999E-2</v>
      </c>
      <c r="K795" s="112"/>
      <c r="L795" s="112">
        <v>1.4E-2</v>
      </c>
      <c r="M795" s="112">
        <v>1.2E-2</v>
      </c>
      <c r="N795" s="112">
        <v>1.6E-2</v>
      </c>
      <c r="O795" s="112">
        <v>1.4E-2</v>
      </c>
      <c r="P795" s="112">
        <v>0.01</v>
      </c>
      <c r="Q795" s="112">
        <v>1.2999999999999999E-2</v>
      </c>
      <c r="R795" s="112">
        <v>1.4999999999999999E-2</v>
      </c>
      <c r="S795" s="113">
        <v>1.2999999999999999E-2</v>
      </c>
      <c r="U795" s="125">
        <f t="shared" ref="U795" si="667">+(C795*$C$1)+(D795*$D$1)+(E795*$E$1)</f>
        <v>8.047828786922881E-3</v>
      </c>
      <c r="V795" s="125">
        <f t="shared" ref="V795" si="668">+(G795*$G$1)+(H795*$H$1)+(I795*$I$1)</f>
        <v>1.9876288182750192E-2</v>
      </c>
      <c r="W795" s="125">
        <f t="shared" ref="W795" si="669">+(K795*$K$1)</f>
        <v>0</v>
      </c>
      <c r="X795" s="125">
        <f t="shared" ref="X795" si="670">+(L795*$L$1)+(M795*$M$1)</f>
        <v>1.298E-2</v>
      </c>
      <c r="Y795" s="125">
        <f t="shared" ref="Y795" si="671">+(N795*$N$1)+(O795*$O$1)+(P795*$P$1)</f>
        <v>1.4159999999999999E-2</v>
      </c>
      <c r="Z795" s="125">
        <f t="shared" ref="Z795" si="672">+(C795*$C$2)+(D795*$D$2)+(E795*$E$2)+(G795*$G$2)+(H795*$H$2)+(I795*$I$2)+(K795*$K$2)</f>
        <v>1.3913829249323039E-2</v>
      </c>
      <c r="AB795" s="67">
        <v>2.1000000000000001E-2</v>
      </c>
      <c r="AC795" s="68">
        <v>1.6E-2</v>
      </c>
      <c r="AD795" s="69">
        <v>1.4999999999999999E-2</v>
      </c>
      <c r="AE795" s="70">
        <v>1.7000000000000001E-2</v>
      </c>
      <c r="AF795" s="71">
        <v>1.7000000000000001E-2</v>
      </c>
      <c r="AG795" s="72">
        <v>1.4E-2</v>
      </c>
      <c r="AH795" s="73">
        <v>1.9E-2</v>
      </c>
    </row>
    <row r="796" spans="1:34" s="1" customFormat="1" x14ac:dyDescent="0.25">
      <c r="B796" s="114" t="s">
        <v>10</v>
      </c>
      <c r="C796" s="115">
        <v>1</v>
      </c>
      <c r="D796" s="115">
        <v>1</v>
      </c>
      <c r="E796" s="115">
        <v>1</v>
      </c>
      <c r="F796" s="115">
        <v>1</v>
      </c>
      <c r="G796" s="115">
        <v>1</v>
      </c>
      <c r="H796" s="115">
        <v>1</v>
      </c>
      <c r="I796" s="115">
        <v>1</v>
      </c>
      <c r="J796" s="115">
        <v>1</v>
      </c>
      <c r="K796" s="115">
        <v>1</v>
      </c>
      <c r="L796" s="115">
        <v>1</v>
      </c>
      <c r="M796" s="115">
        <v>1</v>
      </c>
      <c r="N796" s="115">
        <v>1</v>
      </c>
      <c r="O796" s="115">
        <v>1</v>
      </c>
      <c r="P796" s="115">
        <v>1</v>
      </c>
      <c r="Q796" s="115">
        <v>1</v>
      </c>
      <c r="R796" s="115">
        <v>1</v>
      </c>
      <c r="S796" s="116">
        <v>1</v>
      </c>
      <c r="U796" s="126">
        <f>SUM(U789:U795)</f>
        <v>1.0003962512622611</v>
      </c>
      <c r="V796" s="126">
        <f t="shared" ref="V796:Z796" si="673">SUM(V789:V795)</f>
        <v>0.99943166929900995</v>
      </c>
      <c r="W796" s="126">
        <f t="shared" si="673"/>
        <v>1</v>
      </c>
      <c r="X796" s="126">
        <f t="shared" si="673"/>
        <v>0.99999999999999989</v>
      </c>
      <c r="Y796" s="126">
        <f t="shared" si="673"/>
        <v>0.99999999999999989</v>
      </c>
      <c r="Z796" s="126">
        <f t="shared" si="673"/>
        <v>0.9997972644679286</v>
      </c>
      <c r="AB796" s="84">
        <v>1</v>
      </c>
      <c r="AC796" s="85">
        <v>1</v>
      </c>
      <c r="AD796" s="86">
        <v>1</v>
      </c>
      <c r="AE796" s="87">
        <v>1</v>
      </c>
      <c r="AF796" s="88">
        <v>1</v>
      </c>
      <c r="AG796" s="89">
        <v>1</v>
      </c>
      <c r="AH796" s="90">
        <v>1</v>
      </c>
    </row>
    <row r="797" spans="1:34" s="5" customFormat="1" ht="11.25" x14ac:dyDescent="0.25">
      <c r="B797" s="106" t="s">
        <v>50</v>
      </c>
      <c r="C797" s="107"/>
      <c r="D797" s="107"/>
      <c r="E797" s="107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AB797" s="107"/>
      <c r="AC797" s="107"/>
      <c r="AD797" s="107"/>
      <c r="AE797" s="107"/>
      <c r="AF797" s="107"/>
    </row>
    <row r="798" spans="1:34" s="5" customFormat="1" ht="11.25" x14ac:dyDescent="0.25">
      <c r="B798" s="106" t="s">
        <v>51</v>
      </c>
      <c r="C798" s="107"/>
      <c r="D798" s="107"/>
      <c r="E798" s="107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AB798" s="107"/>
      <c r="AC798" s="107"/>
      <c r="AD798" s="107"/>
      <c r="AE798" s="107"/>
      <c r="AF798" s="107"/>
    </row>
    <row r="799" spans="1:34" s="105" customFormat="1" x14ac:dyDescent="0.25"/>
    <row r="800" spans="1:34" s="105" customFormat="1" x14ac:dyDescent="0.25">
      <c r="B800" s="105" t="s">
        <v>273</v>
      </c>
    </row>
    <row r="801" spans="1:34" s="105" customFormat="1" x14ac:dyDescent="0.25">
      <c r="B801" s="105" t="s">
        <v>274</v>
      </c>
    </row>
    <row r="802" spans="1:34" x14ac:dyDescent="0.25">
      <c r="B802" s="5" t="s">
        <v>3</v>
      </c>
    </row>
    <row r="803" spans="1:34" x14ac:dyDescent="0.25">
      <c r="A803" s="104"/>
      <c r="B803" s="7"/>
      <c r="C803" s="167" t="s">
        <v>4</v>
      </c>
      <c r="D803" s="168"/>
      <c r="E803" s="168"/>
      <c r="F803" s="169"/>
      <c r="G803" s="167" t="s">
        <v>5</v>
      </c>
      <c r="H803" s="168"/>
      <c r="I803" s="168"/>
      <c r="J803" s="169"/>
      <c r="K803" s="170" t="s">
        <v>6</v>
      </c>
      <c r="L803" s="172" t="s">
        <v>7</v>
      </c>
      <c r="M803" s="173"/>
      <c r="N803" s="172" t="s">
        <v>8</v>
      </c>
      <c r="O803" s="174"/>
      <c r="P803" s="174"/>
      <c r="Q803" s="172" t="s">
        <v>9</v>
      </c>
      <c r="R803" s="173"/>
      <c r="S803" s="102" t="s">
        <v>10</v>
      </c>
      <c r="U803" s="123" t="s">
        <v>10</v>
      </c>
      <c r="V803" s="123" t="s">
        <v>10</v>
      </c>
      <c r="W803" s="123" t="s">
        <v>10</v>
      </c>
      <c r="X803" s="123" t="s">
        <v>10</v>
      </c>
      <c r="Y803" s="123" t="s">
        <v>10</v>
      </c>
      <c r="Z803" s="123" t="s">
        <v>10</v>
      </c>
      <c r="AB803" s="8" t="s">
        <v>10</v>
      </c>
      <c r="AC803" s="16" t="s">
        <v>10</v>
      </c>
      <c r="AD803" s="17" t="s">
        <v>10</v>
      </c>
      <c r="AE803" s="18" t="s">
        <v>10</v>
      </c>
      <c r="AF803" s="19" t="s">
        <v>10</v>
      </c>
      <c r="AG803" s="20" t="s">
        <v>10</v>
      </c>
      <c r="AH803" s="21" t="s">
        <v>10</v>
      </c>
    </row>
    <row r="804" spans="1:34" ht="22.5" x14ac:dyDescent="0.25">
      <c r="A804" s="104"/>
      <c r="B804" s="9"/>
      <c r="C804" s="10" t="s">
        <v>11</v>
      </c>
      <c r="D804" s="10" t="s">
        <v>12</v>
      </c>
      <c r="E804" s="10" t="s">
        <v>13</v>
      </c>
      <c r="F804" s="11" t="s">
        <v>14</v>
      </c>
      <c r="G804" s="12" t="s">
        <v>15</v>
      </c>
      <c r="H804" s="12" t="s">
        <v>16</v>
      </c>
      <c r="I804" s="10" t="s">
        <v>17</v>
      </c>
      <c r="J804" s="11" t="s">
        <v>18</v>
      </c>
      <c r="K804" s="171"/>
      <c r="L804" s="10" t="s">
        <v>19</v>
      </c>
      <c r="M804" s="10" t="s">
        <v>20</v>
      </c>
      <c r="N804" s="10" t="s">
        <v>21</v>
      </c>
      <c r="O804" s="10" t="s">
        <v>22</v>
      </c>
      <c r="P804" s="10" t="s">
        <v>23</v>
      </c>
      <c r="Q804" s="10" t="s">
        <v>24</v>
      </c>
      <c r="R804" s="10" t="s">
        <v>25</v>
      </c>
      <c r="S804" s="103" t="s">
        <v>26</v>
      </c>
      <c r="U804" s="124" t="s">
        <v>4</v>
      </c>
      <c r="V804" s="124" t="s">
        <v>5</v>
      </c>
      <c r="W804" s="124" t="s">
        <v>27</v>
      </c>
      <c r="X804" s="124" t="s">
        <v>7</v>
      </c>
      <c r="Y804" s="124" t="s">
        <v>8</v>
      </c>
      <c r="Z804" s="124"/>
      <c r="AB804" s="13" t="s">
        <v>28</v>
      </c>
      <c r="AC804" s="33" t="s">
        <v>29</v>
      </c>
      <c r="AD804" s="34" t="s">
        <v>30</v>
      </c>
      <c r="AE804" s="35" t="s">
        <v>31</v>
      </c>
      <c r="AF804" s="36" t="s">
        <v>32</v>
      </c>
      <c r="AG804" s="15" t="s">
        <v>33</v>
      </c>
      <c r="AH804" s="37" t="s">
        <v>34</v>
      </c>
    </row>
    <row r="805" spans="1:34" s="1" customFormat="1" x14ac:dyDescent="0.25">
      <c r="A805" s="2"/>
      <c r="B805" s="108" t="s">
        <v>275</v>
      </c>
      <c r="C805" s="109">
        <v>0.76700000000000002</v>
      </c>
      <c r="D805" s="109">
        <v>0.73099999999999998</v>
      </c>
      <c r="E805" s="109">
        <v>0.69499999999999995</v>
      </c>
      <c r="F805" s="109">
        <v>0.73899999999999999</v>
      </c>
      <c r="G805" s="109">
        <v>0.70799999999999996</v>
      </c>
      <c r="H805" s="109">
        <v>0.75700000000000001</v>
      </c>
      <c r="I805" s="109">
        <v>0.77700000000000002</v>
      </c>
      <c r="J805" s="109">
        <v>0.73899999999999999</v>
      </c>
      <c r="K805" s="109">
        <v>0.60499999999999998</v>
      </c>
      <c r="L805" s="109">
        <v>0.69799999999999995</v>
      </c>
      <c r="M805" s="109">
        <v>0.76700000000000002</v>
      </c>
      <c r="N805" s="109">
        <v>0.66200000000000003</v>
      </c>
      <c r="O805" s="109">
        <v>0.73799999999999999</v>
      </c>
      <c r="P805" s="109">
        <v>0.79700000000000004</v>
      </c>
      <c r="Q805" s="109">
        <v>0.73199999999999998</v>
      </c>
      <c r="R805" s="109">
        <v>0.73299999999999998</v>
      </c>
      <c r="S805" s="110">
        <v>0.73199999999999998</v>
      </c>
      <c r="U805" s="125">
        <f>+(C805*$C$1)+(D805*$D$1)+(E805*$E$1)</f>
        <v>0.74526504544140293</v>
      </c>
      <c r="V805" s="125">
        <f>+(G805*$G$1)+(H805*$H$1)+(I805*$I$1)</f>
        <v>0.73420505063953112</v>
      </c>
      <c r="W805" s="125">
        <f>+(K805*$K$1)</f>
        <v>0.60499999999999998</v>
      </c>
      <c r="X805" s="125">
        <f>+(L805*$L$1)+(M805*$M$1)</f>
        <v>0.73319000000000001</v>
      </c>
      <c r="Y805" s="125">
        <f>+(N805*$N$1)+(O805*$O$1)+(P805*$P$1)</f>
        <v>0.71239000000000008</v>
      </c>
      <c r="Z805" s="125">
        <f>+(C805*$C$2)+(D805*$D$2)+(E805*$E$2)+(G805*$G$2)+(H805*$H$2)+(I805*$I$2)+(K805*$K$2)</f>
        <v>0.73866605801203478</v>
      </c>
      <c r="AB805" s="49">
        <v>0.77200000000000002</v>
      </c>
      <c r="AC805" s="50">
        <v>0.77300000000000002</v>
      </c>
      <c r="AD805" s="51">
        <v>0.72599999999999998</v>
      </c>
      <c r="AE805" s="52">
        <v>0.69199999999999995</v>
      </c>
      <c r="AF805" s="53">
        <v>0.71599999999999997</v>
      </c>
      <c r="AG805" s="54">
        <v>0.65600000000000003</v>
      </c>
      <c r="AH805" s="55">
        <v>0.71299999999999997</v>
      </c>
    </row>
    <row r="806" spans="1:34" s="1" customFormat="1" x14ac:dyDescent="0.25">
      <c r="A806" s="2"/>
      <c r="B806" s="111" t="s">
        <v>276</v>
      </c>
      <c r="C806" s="112">
        <v>0.16500000000000001</v>
      </c>
      <c r="D806" s="112">
        <v>0.22900000000000001</v>
      </c>
      <c r="E806" s="112">
        <v>0.22900000000000001</v>
      </c>
      <c r="F806" s="112">
        <v>0.19700000000000001</v>
      </c>
      <c r="G806" s="112">
        <v>0.25600000000000001</v>
      </c>
      <c r="H806" s="112">
        <v>0.17899999999999999</v>
      </c>
      <c r="I806" s="112">
        <v>0.186</v>
      </c>
      <c r="J806" s="112">
        <v>0.218</v>
      </c>
      <c r="K806" s="112">
        <v>0.38</v>
      </c>
      <c r="L806" s="112">
        <v>0.23799999999999999</v>
      </c>
      <c r="M806" s="112">
        <v>0.191</v>
      </c>
      <c r="N806" s="112">
        <v>0.27200000000000002</v>
      </c>
      <c r="O806" s="112">
        <v>0.20599999999999999</v>
      </c>
      <c r="P806" s="112">
        <v>0.16900000000000001</v>
      </c>
      <c r="Q806" s="112">
        <v>0.217</v>
      </c>
      <c r="R806" s="112">
        <v>0.21099999999999999</v>
      </c>
      <c r="S806" s="113">
        <v>0.215</v>
      </c>
      <c r="U806" s="125">
        <f>+(C806*$C$1)+(D806*$D$1)+(E806*$E$1)</f>
        <v>0.1885870568619645</v>
      </c>
      <c r="V806" s="125">
        <f>+(G806*$G$1)+(H806*$H$1)+(I806*$I$1)</f>
        <v>0.22453010322204381</v>
      </c>
      <c r="W806" s="125">
        <f>+(K806*$K$1)</f>
        <v>0.38</v>
      </c>
      <c r="X806" s="125">
        <f>+(L806*$L$1)+(M806*$M$1)</f>
        <v>0.21403</v>
      </c>
      <c r="Y806" s="125">
        <f>+(N806*$N$1)+(O806*$O$1)+(P806*$P$1)</f>
        <v>0.23122999999999999</v>
      </c>
      <c r="Z806" s="125">
        <f>+(C806*$C$2)+(D806*$D$2)+(E806*$E$2)+(G806*$G$2)+(H806*$H$2)+(I806*$I$2)+(K806*$K$2)</f>
        <v>0.20777393475204398</v>
      </c>
      <c r="AB806" s="67">
        <v>0.17599999999999999</v>
      </c>
      <c r="AC806" s="68">
        <v>0.161</v>
      </c>
      <c r="AD806" s="69">
        <v>0.216</v>
      </c>
      <c r="AE806" s="70">
        <v>0.24</v>
      </c>
      <c r="AF806" s="71">
        <v>0.20100000000000001</v>
      </c>
      <c r="AG806" s="72">
        <v>0.26300000000000001</v>
      </c>
      <c r="AH806" s="73">
        <v>0.20799999999999999</v>
      </c>
    </row>
    <row r="807" spans="1:34" s="1" customFormat="1" x14ac:dyDescent="0.25">
      <c r="A807" s="2"/>
      <c r="B807" s="111" t="s">
        <v>277</v>
      </c>
      <c r="C807" s="112">
        <v>5.7000000000000002E-2</v>
      </c>
      <c r="D807" s="112">
        <v>3.5999999999999997E-2</v>
      </c>
      <c r="E807" s="112">
        <v>7.3999999999999996E-2</v>
      </c>
      <c r="F807" s="112">
        <v>5.8000000000000003E-2</v>
      </c>
      <c r="G807" s="112">
        <v>3.4000000000000002E-2</v>
      </c>
      <c r="H807" s="112">
        <v>4.7E-2</v>
      </c>
      <c r="I807" s="112">
        <v>3.6999999999999998E-2</v>
      </c>
      <c r="J807" s="112">
        <v>3.7999999999999999E-2</v>
      </c>
      <c r="K807" s="112">
        <v>1.4999999999999999E-2</v>
      </c>
      <c r="L807" s="112">
        <v>5.5E-2</v>
      </c>
      <c r="M807" s="112">
        <v>3.9E-2</v>
      </c>
      <c r="N807" s="112">
        <v>5.8999999999999997E-2</v>
      </c>
      <c r="O807" s="112">
        <v>0.05</v>
      </c>
      <c r="P807" s="112">
        <v>3.1E-2</v>
      </c>
      <c r="Q807" s="112">
        <v>4.5999999999999999E-2</v>
      </c>
      <c r="R807" s="112">
        <v>4.9000000000000002E-2</v>
      </c>
      <c r="S807" s="113">
        <v>4.7E-2</v>
      </c>
      <c r="U807" s="125">
        <f t="shared" ref="U807:U808" si="674">+(C807*$C$1)+(D807*$D$1)+(E807*$E$1)</f>
        <v>5.8198133989451187E-2</v>
      </c>
      <c r="V807" s="125">
        <f t="shared" ref="V807:V808" si="675">+(G807*$G$1)+(H807*$H$1)+(I807*$I$1)</f>
        <v>3.7085073393109604E-2</v>
      </c>
      <c r="W807" s="125">
        <f t="shared" ref="W807:W808" si="676">+(K807*$K$1)</f>
        <v>1.4999999999999999E-2</v>
      </c>
      <c r="X807" s="125">
        <f t="shared" ref="X807:X808" si="677">+(L807*$L$1)+(M807*$M$1)</f>
        <v>4.684E-2</v>
      </c>
      <c r="Y807" s="125">
        <f t="shared" ref="Y807:Y808" si="678">+(N807*$N$1)+(O807*$O$1)+(P807*$P$1)</f>
        <v>5.0509999999999999E-2</v>
      </c>
      <c r="Z807" s="125">
        <f t="shared" ref="Z807:Z808" si="679">+(C807*$C$2)+(D807*$D$2)+(E807*$E$2)+(G807*$G$2)+(H807*$H$2)+(I807*$I$2)+(K807*$K$2)</f>
        <v>4.7405747493173535E-2</v>
      </c>
      <c r="AB807" s="67">
        <v>4.8000000000000001E-2</v>
      </c>
      <c r="AC807" s="68">
        <v>6.3E-2</v>
      </c>
      <c r="AD807" s="69">
        <v>5.5E-2</v>
      </c>
      <c r="AE807" s="70">
        <v>0.06</v>
      </c>
      <c r="AF807" s="71">
        <v>7.4999999999999997E-2</v>
      </c>
      <c r="AG807" s="72">
        <v>7.2999999999999995E-2</v>
      </c>
      <c r="AH807" s="73">
        <v>6.7000000000000004E-2</v>
      </c>
    </row>
    <row r="808" spans="1:34" s="1" customFormat="1" x14ac:dyDescent="0.25">
      <c r="A808" s="2"/>
      <c r="B808" s="111" t="s">
        <v>49</v>
      </c>
      <c r="C808" s="112">
        <v>0.01</v>
      </c>
      <c r="D808" s="112">
        <v>4.0000000000000001E-3</v>
      </c>
      <c r="E808" s="112">
        <v>2E-3</v>
      </c>
      <c r="F808" s="112">
        <v>7.0000000000000001E-3</v>
      </c>
      <c r="G808" s="112">
        <v>3.0000000000000001E-3</v>
      </c>
      <c r="H808" s="112">
        <v>1.7000000000000001E-2</v>
      </c>
      <c r="I808" s="112"/>
      <c r="J808" s="112">
        <v>5.0000000000000001E-3</v>
      </c>
      <c r="K808" s="112"/>
      <c r="L808" s="112">
        <v>8.0000000000000002E-3</v>
      </c>
      <c r="M808" s="112">
        <v>3.0000000000000001E-3</v>
      </c>
      <c r="N808" s="112">
        <v>7.0000000000000001E-3</v>
      </c>
      <c r="O808" s="112">
        <v>6.0000000000000001E-3</v>
      </c>
      <c r="P808" s="112">
        <v>4.0000000000000001E-3</v>
      </c>
      <c r="Q808" s="112">
        <v>5.0000000000000001E-3</v>
      </c>
      <c r="R808" s="112">
        <v>7.0000000000000001E-3</v>
      </c>
      <c r="S808" s="113">
        <v>6.0000000000000001E-3</v>
      </c>
      <c r="U808" s="125">
        <f t="shared" si="674"/>
        <v>7.3183114706496018E-3</v>
      </c>
      <c r="V808" s="125">
        <f t="shared" si="675"/>
        <v>4.7481034463052844E-3</v>
      </c>
      <c r="W808" s="125">
        <f t="shared" si="676"/>
        <v>0</v>
      </c>
      <c r="X808" s="125">
        <f t="shared" si="677"/>
        <v>5.45E-3</v>
      </c>
      <c r="Y808" s="125">
        <f t="shared" si="678"/>
        <v>6.0800000000000003E-3</v>
      </c>
      <c r="Z808" s="125">
        <f t="shared" si="679"/>
        <v>6.0067778686302255E-3</v>
      </c>
      <c r="AB808" s="67">
        <v>4.0000000000000001E-3</v>
      </c>
      <c r="AC808" s="68">
        <v>2E-3</v>
      </c>
      <c r="AD808" s="69">
        <v>4.0000000000000001E-3</v>
      </c>
      <c r="AE808" s="70">
        <v>8.0000000000000002E-3</v>
      </c>
      <c r="AF808" s="71">
        <v>7.0000000000000001E-3</v>
      </c>
      <c r="AG808" s="72">
        <v>8.9999999999999993E-3</v>
      </c>
      <c r="AH808" s="73">
        <v>1.0999999999999999E-2</v>
      </c>
    </row>
    <row r="809" spans="1:34" s="1" customFormat="1" x14ac:dyDescent="0.25">
      <c r="B809" s="114" t="s">
        <v>10</v>
      </c>
      <c r="C809" s="115">
        <v>1</v>
      </c>
      <c r="D809" s="115">
        <v>1</v>
      </c>
      <c r="E809" s="115">
        <v>1</v>
      </c>
      <c r="F809" s="115">
        <v>1</v>
      </c>
      <c r="G809" s="115">
        <v>1</v>
      </c>
      <c r="H809" s="115">
        <v>1</v>
      </c>
      <c r="I809" s="115">
        <v>1</v>
      </c>
      <c r="J809" s="115">
        <v>1</v>
      </c>
      <c r="K809" s="115">
        <v>1</v>
      </c>
      <c r="L809" s="115">
        <v>1</v>
      </c>
      <c r="M809" s="115">
        <v>1</v>
      </c>
      <c r="N809" s="115">
        <v>1</v>
      </c>
      <c r="O809" s="115">
        <v>1</v>
      </c>
      <c r="P809" s="115">
        <v>1</v>
      </c>
      <c r="Q809" s="115">
        <v>1</v>
      </c>
      <c r="R809" s="115">
        <v>1</v>
      </c>
      <c r="S809" s="116">
        <v>1</v>
      </c>
      <c r="U809" s="126">
        <f>SUM(U805:U808)</f>
        <v>0.99936854776346828</v>
      </c>
      <c r="V809" s="126">
        <f t="shared" ref="V809:Z809" si="680">SUM(V805:V808)</f>
        <v>1.0005683307009898</v>
      </c>
      <c r="W809" s="126">
        <f t="shared" si="680"/>
        <v>1</v>
      </c>
      <c r="X809" s="126">
        <f t="shared" si="680"/>
        <v>0.9995099999999999</v>
      </c>
      <c r="Y809" s="126">
        <f t="shared" si="680"/>
        <v>1.0002100000000003</v>
      </c>
      <c r="Z809" s="126">
        <f t="shared" si="680"/>
        <v>0.99985251812588249</v>
      </c>
      <c r="AB809" s="84">
        <v>1</v>
      </c>
      <c r="AC809" s="85">
        <v>1</v>
      </c>
      <c r="AD809" s="86">
        <v>1</v>
      </c>
      <c r="AE809" s="87">
        <v>1</v>
      </c>
      <c r="AF809" s="88">
        <v>1</v>
      </c>
      <c r="AG809" s="89">
        <v>1</v>
      </c>
      <c r="AH809" s="90">
        <v>1</v>
      </c>
    </row>
    <row r="810" spans="1:34" s="5" customFormat="1" ht="11.25" x14ac:dyDescent="0.25">
      <c r="B810" s="106" t="s">
        <v>50</v>
      </c>
      <c r="C810" s="107"/>
      <c r="D810" s="107"/>
      <c r="E810" s="107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AB810" s="107"/>
      <c r="AC810" s="107"/>
      <c r="AD810" s="107"/>
    </row>
    <row r="811" spans="1:34" s="5" customFormat="1" ht="11.25" x14ac:dyDescent="0.25">
      <c r="B811" s="106" t="s">
        <v>51</v>
      </c>
      <c r="C811" s="107"/>
      <c r="D811" s="107"/>
      <c r="E811" s="107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AB811" s="107"/>
      <c r="AC811" s="107"/>
      <c r="AD811" s="107"/>
    </row>
    <row r="812" spans="1:34" s="105" customFormat="1" x14ac:dyDescent="0.25"/>
    <row r="813" spans="1:34" s="105" customFormat="1" x14ac:dyDescent="0.25">
      <c r="B813" s="105" t="s">
        <v>278</v>
      </c>
    </row>
    <row r="814" spans="1:34" s="105" customFormat="1" x14ac:dyDescent="0.25">
      <c r="B814" s="105" t="s">
        <v>279</v>
      </c>
    </row>
    <row r="815" spans="1:34" x14ac:dyDescent="0.25">
      <c r="B815" s="5" t="s">
        <v>3</v>
      </c>
    </row>
    <row r="816" spans="1:34" x14ac:dyDescent="0.25">
      <c r="A816" s="104"/>
      <c r="B816" s="7"/>
      <c r="C816" s="167" t="s">
        <v>4</v>
      </c>
      <c r="D816" s="168"/>
      <c r="E816" s="168"/>
      <c r="F816" s="169"/>
      <c r="G816" s="167" t="s">
        <v>5</v>
      </c>
      <c r="H816" s="168"/>
      <c r="I816" s="168"/>
      <c r="J816" s="169"/>
      <c r="K816" s="170" t="s">
        <v>6</v>
      </c>
      <c r="L816" s="172" t="s">
        <v>7</v>
      </c>
      <c r="M816" s="173"/>
      <c r="N816" s="172" t="s">
        <v>8</v>
      </c>
      <c r="O816" s="174"/>
      <c r="P816" s="174"/>
      <c r="Q816" s="172" t="s">
        <v>9</v>
      </c>
      <c r="R816" s="173"/>
      <c r="S816" s="102" t="s">
        <v>10</v>
      </c>
      <c r="U816" s="123" t="s">
        <v>10</v>
      </c>
      <c r="V816" s="123" t="s">
        <v>10</v>
      </c>
      <c r="W816" s="123" t="s">
        <v>10</v>
      </c>
      <c r="X816" s="123" t="s">
        <v>10</v>
      </c>
      <c r="Y816" s="123" t="s">
        <v>10</v>
      </c>
      <c r="Z816" s="123" t="s">
        <v>10</v>
      </c>
      <c r="AB816" s="8" t="s">
        <v>10</v>
      </c>
      <c r="AC816" s="16" t="s">
        <v>10</v>
      </c>
      <c r="AD816" s="17" t="s">
        <v>10</v>
      </c>
      <c r="AE816" s="18" t="s">
        <v>10</v>
      </c>
      <c r="AF816" s="19" t="s">
        <v>10</v>
      </c>
      <c r="AG816" s="20" t="s">
        <v>10</v>
      </c>
      <c r="AH816" s="21" t="s">
        <v>10</v>
      </c>
    </row>
    <row r="817" spans="1:34" ht="22.5" x14ac:dyDescent="0.25">
      <c r="A817" s="104"/>
      <c r="B817" s="9"/>
      <c r="C817" s="10" t="s">
        <v>11</v>
      </c>
      <c r="D817" s="10" t="s">
        <v>12</v>
      </c>
      <c r="E817" s="10" t="s">
        <v>13</v>
      </c>
      <c r="F817" s="11" t="s">
        <v>14</v>
      </c>
      <c r="G817" s="12" t="s">
        <v>15</v>
      </c>
      <c r="H817" s="12" t="s">
        <v>16</v>
      </c>
      <c r="I817" s="10" t="s">
        <v>17</v>
      </c>
      <c r="J817" s="11" t="s">
        <v>18</v>
      </c>
      <c r="K817" s="171"/>
      <c r="L817" s="10" t="s">
        <v>19</v>
      </c>
      <c r="M817" s="10" t="s">
        <v>20</v>
      </c>
      <c r="N817" s="10" t="s">
        <v>21</v>
      </c>
      <c r="O817" s="10" t="s">
        <v>22</v>
      </c>
      <c r="P817" s="10" t="s">
        <v>23</v>
      </c>
      <c r="Q817" s="10" t="s">
        <v>24</v>
      </c>
      <c r="R817" s="10" t="s">
        <v>25</v>
      </c>
      <c r="S817" s="103" t="s">
        <v>26</v>
      </c>
      <c r="U817" s="124" t="s">
        <v>4</v>
      </c>
      <c r="V817" s="124" t="s">
        <v>5</v>
      </c>
      <c r="W817" s="124" t="s">
        <v>27</v>
      </c>
      <c r="X817" s="124" t="s">
        <v>7</v>
      </c>
      <c r="Y817" s="124" t="s">
        <v>8</v>
      </c>
      <c r="Z817" s="124"/>
      <c r="AB817" s="13" t="s">
        <v>28</v>
      </c>
      <c r="AC817" s="33" t="s">
        <v>29</v>
      </c>
      <c r="AD817" s="34" t="s">
        <v>30</v>
      </c>
      <c r="AE817" s="35" t="s">
        <v>31</v>
      </c>
      <c r="AF817" s="36" t="s">
        <v>32</v>
      </c>
      <c r="AG817" s="15" t="s">
        <v>33</v>
      </c>
      <c r="AH817" s="37" t="s">
        <v>34</v>
      </c>
    </row>
    <row r="818" spans="1:34" s="1" customFormat="1" x14ac:dyDescent="0.25">
      <c r="A818" s="2"/>
      <c r="B818" s="108" t="s">
        <v>280</v>
      </c>
      <c r="C818" s="109">
        <v>0.85299999999999998</v>
      </c>
      <c r="D818" s="109">
        <v>0.79500000000000004</v>
      </c>
      <c r="E818" s="109">
        <v>0.71399999999999997</v>
      </c>
      <c r="F818" s="109">
        <v>0.8</v>
      </c>
      <c r="G818" s="109">
        <v>0.92900000000000005</v>
      </c>
      <c r="H818" s="109">
        <v>0.94599999999999995</v>
      </c>
      <c r="I818" s="109">
        <v>0.91600000000000004</v>
      </c>
      <c r="J818" s="109">
        <v>0.93</v>
      </c>
      <c r="K818" s="109">
        <v>0.94</v>
      </c>
      <c r="L818" s="109">
        <v>0.85599999999999998</v>
      </c>
      <c r="M818" s="109">
        <v>0.875</v>
      </c>
      <c r="N818" s="109">
        <v>0.85699999999999998</v>
      </c>
      <c r="O818" s="109">
        <v>0.874</v>
      </c>
      <c r="P818" s="109">
        <v>0.86199999999999999</v>
      </c>
      <c r="Q818" s="109">
        <v>0.88200000000000001</v>
      </c>
      <c r="R818" s="109">
        <v>0.83599999999999997</v>
      </c>
      <c r="S818" s="110">
        <v>0.86499999999999999</v>
      </c>
      <c r="U818" s="125">
        <f>+(C818*$C$1)+(D818*$D$1)+(E818*$E$1)</f>
        <v>0.81257295080292502</v>
      </c>
      <c r="V818" s="125">
        <f>+(G818*$G$1)+(H818*$H$1)+(I818*$I$1)</f>
        <v>0.92875849560110857</v>
      </c>
      <c r="W818" s="125">
        <f>+(K818*$K$1)</f>
        <v>0.94</v>
      </c>
      <c r="X818" s="125">
        <f>+(L818*$L$1)+(M818*$M$1)</f>
        <v>0.86569000000000007</v>
      </c>
      <c r="Y818" s="125">
        <f>+(N818*$N$1)+(O818*$O$1)+(P818*$P$1)</f>
        <v>0.86297999999999986</v>
      </c>
      <c r="Z818" s="125">
        <f>+(C818*$C$2)+(D818*$D$2)+(E818*$E$2)+(G818*$G$2)+(H818*$H$2)+(I818*$I$2)+(K818*$K$2)</f>
        <v>0.87114170243063238</v>
      </c>
      <c r="AB818" s="49">
        <v>0.80700000000000005</v>
      </c>
      <c r="AC818" s="50">
        <v>0.87</v>
      </c>
      <c r="AD818" s="51">
        <v>0.83</v>
      </c>
      <c r="AE818" s="52">
        <v>0.83499999999999996</v>
      </c>
      <c r="AF818" s="53">
        <v>0.82299999999999995</v>
      </c>
      <c r="AG818" s="54">
        <v>0.85399999999999998</v>
      </c>
      <c r="AH818" s="55">
        <v>0.83699999999999997</v>
      </c>
    </row>
    <row r="819" spans="1:34" s="1" customFormat="1" x14ac:dyDescent="0.25">
      <c r="A819" s="2"/>
      <c r="B819" s="111" t="s">
        <v>95</v>
      </c>
      <c r="C819" s="112">
        <v>4.3999999999999997E-2</v>
      </c>
      <c r="D819" s="112">
        <v>7.5999999999999998E-2</v>
      </c>
      <c r="E819" s="112">
        <v>0.03</v>
      </c>
      <c r="F819" s="112">
        <v>4.5999999999999999E-2</v>
      </c>
      <c r="G819" s="112">
        <v>2.5999999999999999E-2</v>
      </c>
      <c r="H819" s="112">
        <v>1.6E-2</v>
      </c>
      <c r="I819" s="112">
        <v>3.2000000000000001E-2</v>
      </c>
      <c r="J819" s="112">
        <v>2.5000000000000001E-2</v>
      </c>
      <c r="K819" s="112">
        <v>5.1999999999999998E-2</v>
      </c>
      <c r="L819" s="112">
        <v>4.2999999999999997E-2</v>
      </c>
      <c r="M819" s="112">
        <v>3.2000000000000001E-2</v>
      </c>
      <c r="N819" s="112">
        <v>4.2000000000000003E-2</v>
      </c>
      <c r="O819" s="112">
        <v>3.5999999999999997E-2</v>
      </c>
      <c r="P819" s="112">
        <v>3.4000000000000002E-2</v>
      </c>
      <c r="Q819" s="112">
        <v>4.1000000000000002E-2</v>
      </c>
      <c r="R819" s="112">
        <v>3.1E-2</v>
      </c>
      <c r="S819" s="113">
        <v>3.6999999999999998E-2</v>
      </c>
      <c r="U819" s="125">
        <f>+(C819*$C$1)+(D819*$D$1)+(E819*$E$1)</f>
        <v>4.4974283614534066E-2</v>
      </c>
      <c r="V819" s="125">
        <f>+(G819*$G$1)+(H819*$H$1)+(I819*$I$1)</f>
        <v>2.5725911000332689E-2</v>
      </c>
      <c r="W819" s="125">
        <f>+(K819*$K$1)</f>
        <v>5.1999999999999998E-2</v>
      </c>
      <c r="X819" s="125">
        <f>+(L819*$L$1)+(M819*$M$1)</f>
        <v>3.739E-2</v>
      </c>
      <c r="Y819" s="125">
        <f>+(N819*$N$1)+(O819*$O$1)+(P819*$P$1)</f>
        <v>3.8579999999999996E-2</v>
      </c>
      <c r="Z819" s="125">
        <f>+(C819*$C$2)+(D819*$D$2)+(E819*$E$2)+(G819*$G$2)+(H819*$H$2)+(I819*$I$2)+(K819*$K$2)</f>
        <v>3.5437121897613229E-2</v>
      </c>
      <c r="AB819" s="67">
        <v>2.9000000000000001E-2</v>
      </c>
      <c r="AC819" s="68">
        <v>0.02</v>
      </c>
      <c r="AD819" s="69">
        <v>3.6999999999999998E-2</v>
      </c>
      <c r="AE819" s="70">
        <v>3.3000000000000002E-2</v>
      </c>
      <c r="AF819" s="71">
        <v>4.1000000000000002E-2</v>
      </c>
      <c r="AG819" s="72">
        <v>3.7999999999999999E-2</v>
      </c>
      <c r="AH819" s="73">
        <v>4.2000000000000003E-2</v>
      </c>
    </row>
    <row r="820" spans="1:34" s="1" customFormat="1" x14ac:dyDescent="0.25">
      <c r="A820" s="2"/>
      <c r="B820" s="111" t="s">
        <v>281</v>
      </c>
      <c r="C820" s="112">
        <v>4.7E-2</v>
      </c>
      <c r="D820" s="112">
        <v>9.8000000000000004E-2</v>
      </c>
      <c r="E820" s="112">
        <v>8.5999999999999993E-2</v>
      </c>
      <c r="F820" s="112">
        <v>6.8000000000000005E-2</v>
      </c>
      <c r="G820" s="112">
        <v>7.0000000000000001E-3</v>
      </c>
      <c r="H820" s="112"/>
      <c r="I820" s="112">
        <v>1.0999999999999999E-2</v>
      </c>
      <c r="J820" s="112">
        <v>6.0000000000000001E-3</v>
      </c>
      <c r="K820" s="112"/>
      <c r="L820" s="112">
        <v>4.4999999999999998E-2</v>
      </c>
      <c r="M820" s="112">
        <v>2.9000000000000001E-2</v>
      </c>
      <c r="N820" s="112">
        <v>3.5000000000000003E-2</v>
      </c>
      <c r="O820" s="112">
        <v>3.6999999999999998E-2</v>
      </c>
      <c r="P820" s="112">
        <v>0.04</v>
      </c>
      <c r="Q820" s="112">
        <v>2.7E-2</v>
      </c>
      <c r="R820" s="112">
        <v>5.5E-2</v>
      </c>
      <c r="S820" s="113">
        <v>3.6999999999999998E-2</v>
      </c>
      <c r="U820" s="125">
        <f t="shared" ref="U820:U821" si="681">+(C820*$C$1)+(D820*$D$1)+(E820*$E$1)</f>
        <v>6.2973524245630602E-2</v>
      </c>
      <c r="V820" s="125">
        <f t="shared" ref="V820:V821" si="682">+(G820*$G$1)+(H820*$H$1)+(I820*$I$1)</f>
        <v>6.7576051503524734E-3</v>
      </c>
      <c r="W820" s="125">
        <f t="shared" ref="W820:W821" si="683">+(K820*$K$1)</f>
        <v>0</v>
      </c>
      <c r="X820" s="125">
        <f t="shared" ref="X820:X821" si="684">+(L820*$L$1)+(M820*$M$1)</f>
        <v>3.6839999999999998E-2</v>
      </c>
      <c r="Y820" s="125">
        <f t="shared" ref="Y820:Y821" si="685">+(N820*$N$1)+(O820*$O$1)+(P820*$P$1)</f>
        <v>3.6629999999999996E-2</v>
      </c>
      <c r="Z820" s="125">
        <f t="shared" ref="Z820:Z821" si="686">+(C820*$C$2)+(D820*$D$2)+(E820*$E$2)+(G820*$G$2)+(H820*$H$2)+(I820*$I$2)+(K820*$K$2)</f>
        <v>3.4576538062587071E-2</v>
      </c>
      <c r="AB820" s="67">
        <v>5.6000000000000001E-2</v>
      </c>
      <c r="AC820" s="68">
        <v>6.5000000000000002E-2</v>
      </c>
      <c r="AD820" s="69">
        <v>4.8000000000000001E-2</v>
      </c>
      <c r="AE820" s="70">
        <v>6.6000000000000003E-2</v>
      </c>
      <c r="AF820" s="71">
        <v>5.2999999999999999E-2</v>
      </c>
      <c r="AG820" s="72">
        <v>3.6999999999999998E-2</v>
      </c>
      <c r="AH820" s="73">
        <v>4.9000000000000002E-2</v>
      </c>
    </row>
    <row r="821" spans="1:34" s="1" customFormat="1" x14ac:dyDescent="0.25">
      <c r="A821" s="2"/>
      <c r="B821" s="111" t="s">
        <v>282</v>
      </c>
      <c r="C821" s="112">
        <v>8.0000000000000002E-3</v>
      </c>
      <c r="D821" s="112"/>
      <c r="E821" s="112">
        <v>8.0000000000000002E-3</v>
      </c>
      <c r="F821" s="112">
        <v>7.0000000000000001E-3</v>
      </c>
      <c r="G821" s="112">
        <v>1.7000000000000001E-2</v>
      </c>
      <c r="H821" s="112">
        <v>2.8000000000000001E-2</v>
      </c>
      <c r="I821" s="112">
        <v>2E-3</v>
      </c>
      <c r="J821" s="112">
        <v>1.4999999999999999E-2</v>
      </c>
      <c r="K821" s="112">
        <v>8.0000000000000002E-3</v>
      </c>
      <c r="L821" s="112">
        <v>8.0000000000000002E-3</v>
      </c>
      <c r="M821" s="112">
        <v>1.2999999999999999E-2</v>
      </c>
      <c r="N821" s="112">
        <v>1.2E-2</v>
      </c>
      <c r="O821" s="112">
        <v>1.2999999999999999E-2</v>
      </c>
      <c r="P821" s="112">
        <v>5.0000000000000001E-3</v>
      </c>
      <c r="Q821" s="112">
        <v>8.9999999999999993E-3</v>
      </c>
      <c r="R821" s="112">
        <v>1.2999999999999999E-2</v>
      </c>
      <c r="S821" s="113">
        <v>1.0999999999999999E-2</v>
      </c>
      <c r="U821" s="125">
        <f t="shared" si="681"/>
        <v>6.9332256864193384E-3</v>
      </c>
      <c r="V821" s="125">
        <f t="shared" si="682"/>
        <v>1.5179130804656842E-2</v>
      </c>
      <c r="W821" s="125">
        <f t="shared" si="683"/>
        <v>8.0000000000000002E-3</v>
      </c>
      <c r="X821" s="125">
        <f t="shared" si="684"/>
        <v>1.055E-2</v>
      </c>
      <c r="Y821" s="125">
        <f t="shared" si="685"/>
        <v>1.082E-2</v>
      </c>
      <c r="Z821" s="125">
        <f t="shared" si="686"/>
        <v>1.1065633970941478E-2</v>
      </c>
      <c r="AB821" s="67">
        <v>4.1000000000000002E-2</v>
      </c>
      <c r="AC821" s="68">
        <v>1.7000000000000001E-2</v>
      </c>
      <c r="AD821" s="69">
        <v>2.9000000000000001E-2</v>
      </c>
      <c r="AE821" s="70">
        <v>2.3E-2</v>
      </c>
      <c r="AF821" s="71">
        <v>2.7E-2</v>
      </c>
      <c r="AG821" s="72">
        <v>0.02</v>
      </c>
      <c r="AH821" s="73">
        <v>3.4000000000000002E-2</v>
      </c>
    </row>
    <row r="822" spans="1:34" s="1" customFormat="1" x14ac:dyDescent="0.25">
      <c r="A822" s="2"/>
      <c r="B822" s="111" t="s">
        <v>283</v>
      </c>
      <c r="C822" s="112">
        <v>3.1E-2</v>
      </c>
      <c r="D822" s="112">
        <v>2.7E-2</v>
      </c>
      <c r="E822" s="112">
        <v>0.14899999999999999</v>
      </c>
      <c r="F822" s="112">
        <v>6.5000000000000002E-2</v>
      </c>
      <c r="G822" s="112">
        <v>1.4999999999999999E-2</v>
      </c>
      <c r="H822" s="112">
        <v>3.0000000000000001E-3</v>
      </c>
      <c r="I822" s="112">
        <v>2.5000000000000001E-2</v>
      </c>
      <c r="J822" s="112">
        <v>1.4999999999999999E-2</v>
      </c>
      <c r="K822" s="112"/>
      <c r="L822" s="112">
        <v>0.04</v>
      </c>
      <c r="M822" s="112">
        <v>3.9E-2</v>
      </c>
      <c r="N822" s="112">
        <v>4.4999999999999998E-2</v>
      </c>
      <c r="O822" s="112">
        <v>3.2000000000000001E-2</v>
      </c>
      <c r="P822" s="112">
        <v>4.4999999999999998E-2</v>
      </c>
      <c r="Q822" s="112">
        <v>3.4000000000000002E-2</v>
      </c>
      <c r="R822" s="112">
        <v>4.9000000000000002E-2</v>
      </c>
      <c r="S822" s="113">
        <v>0.04</v>
      </c>
      <c r="U822" s="125">
        <f t="shared" ref="U822:U824" si="687">+(C822*$C$1)+(D822*$D$1)+(E822*$E$1)</f>
        <v>5.8220327807141967E-2</v>
      </c>
      <c r="V822" s="125">
        <f t="shared" ref="V822:V824" si="688">+(G822*$G$1)+(H822*$H$1)+(I822*$I$1)</f>
        <v>1.537854889872496E-2</v>
      </c>
      <c r="W822" s="125">
        <f t="shared" ref="W822:W824" si="689">+(K822*$K$1)</f>
        <v>0</v>
      </c>
      <c r="X822" s="125">
        <f t="shared" ref="X822:X824" si="690">+(L822*$L$1)+(M822*$M$1)</f>
        <v>3.9489999999999997E-2</v>
      </c>
      <c r="Y822" s="125">
        <f t="shared" ref="Y822:Y824" si="691">+(N822*$N$1)+(O822*$O$1)+(P822*$P$1)</f>
        <v>4.1230000000000003E-2</v>
      </c>
      <c r="Z822" s="125">
        <f t="shared" ref="Z822:Z824" si="692">+(C822*$C$2)+(D822*$D$2)+(E822*$E$2)+(G822*$G$2)+(H822*$H$2)+(I822*$I$2)+(K822*$K$2)</f>
        <v>3.6490919124160574E-2</v>
      </c>
      <c r="AB822" s="67">
        <v>5.3999999999999999E-2</v>
      </c>
      <c r="AC822" s="68">
        <v>2.1999999999999999E-2</v>
      </c>
      <c r="AD822" s="69">
        <v>3.5000000000000003E-2</v>
      </c>
      <c r="AE822" s="70">
        <v>1.9E-2</v>
      </c>
      <c r="AF822" s="71">
        <v>3.7999999999999999E-2</v>
      </c>
      <c r="AG822" s="72">
        <v>4.2000000000000003E-2</v>
      </c>
      <c r="AH822" s="73">
        <v>2.8000000000000001E-2</v>
      </c>
    </row>
    <row r="823" spans="1:34" s="1" customFormat="1" x14ac:dyDescent="0.25">
      <c r="A823" s="2"/>
      <c r="B823" s="111" t="s">
        <v>284</v>
      </c>
      <c r="C823" s="112">
        <v>4.0000000000000001E-3</v>
      </c>
      <c r="D823" s="112">
        <v>4.0000000000000001E-3</v>
      </c>
      <c r="E823" s="112">
        <v>2E-3</v>
      </c>
      <c r="F823" s="112">
        <v>3.0000000000000001E-3</v>
      </c>
      <c r="G823" s="112">
        <v>3.0000000000000001E-3</v>
      </c>
      <c r="H823" s="112"/>
      <c r="I823" s="112">
        <v>7.0000000000000001E-3</v>
      </c>
      <c r="J823" s="112">
        <v>4.0000000000000001E-3</v>
      </c>
      <c r="K823" s="112"/>
      <c r="L823" s="112">
        <v>5.0000000000000001E-3</v>
      </c>
      <c r="M823" s="112">
        <v>2E-3</v>
      </c>
      <c r="N823" s="112">
        <v>5.0000000000000001E-3</v>
      </c>
      <c r="O823" s="112">
        <v>3.0000000000000001E-3</v>
      </c>
      <c r="P823" s="112">
        <v>3.0000000000000001E-3</v>
      </c>
      <c r="Q823" s="112">
        <v>3.0000000000000001E-3</v>
      </c>
      <c r="R823" s="112">
        <v>5.0000000000000001E-3</v>
      </c>
      <c r="S823" s="113">
        <v>3.0000000000000001E-3</v>
      </c>
      <c r="U823" s="125">
        <f t="shared" si="687"/>
        <v>3.529598051458774E-3</v>
      </c>
      <c r="V823" s="125">
        <f t="shared" si="688"/>
        <v>3.4736313487843109E-3</v>
      </c>
      <c r="W823" s="125">
        <f t="shared" si="689"/>
        <v>0</v>
      </c>
      <c r="X823" s="125">
        <f t="shared" si="690"/>
        <v>3.47E-3</v>
      </c>
      <c r="Y823" s="125">
        <f t="shared" si="691"/>
        <v>4.0000000000000001E-3</v>
      </c>
      <c r="Z823" s="125">
        <f t="shared" si="692"/>
        <v>3.4688035324168757E-3</v>
      </c>
      <c r="AB823" s="67">
        <v>4.0000000000000001E-3</v>
      </c>
      <c r="AC823" s="68">
        <v>1E-3</v>
      </c>
      <c r="AD823" s="69">
        <v>3.0000000000000001E-3</v>
      </c>
      <c r="AE823" s="70">
        <v>7.0000000000000001E-3</v>
      </c>
      <c r="AF823" s="71">
        <v>8.0000000000000002E-3</v>
      </c>
      <c r="AG823" s="72">
        <v>4.0000000000000001E-3</v>
      </c>
      <c r="AH823" s="73">
        <v>4.0000000000000001E-3</v>
      </c>
    </row>
    <row r="824" spans="1:34" s="1" customFormat="1" x14ac:dyDescent="0.25">
      <c r="A824" s="2"/>
      <c r="B824" s="111" t="s">
        <v>49</v>
      </c>
      <c r="C824" s="112">
        <v>1.2999999999999999E-2</v>
      </c>
      <c r="D824" s="112"/>
      <c r="E824" s="112">
        <v>1.0999999999999999E-2</v>
      </c>
      <c r="F824" s="112">
        <v>0.01</v>
      </c>
      <c r="G824" s="112">
        <v>3.0000000000000001E-3</v>
      </c>
      <c r="H824" s="112">
        <v>6.0000000000000001E-3</v>
      </c>
      <c r="I824" s="112">
        <v>7.0000000000000001E-3</v>
      </c>
      <c r="J824" s="112">
        <v>5.0000000000000001E-3</v>
      </c>
      <c r="K824" s="112"/>
      <c r="L824" s="112">
        <v>4.0000000000000001E-3</v>
      </c>
      <c r="M824" s="112">
        <v>0.01</v>
      </c>
      <c r="N824" s="112">
        <v>6.0000000000000001E-3</v>
      </c>
      <c r="O824" s="112">
        <v>5.0000000000000001E-3</v>
      </c>
      <c r="P824" s="112">
        <v>1.0999999999999999E-2</v>
      </c>
      <c r="Q824" s="112">
        <v>4.0000000000000001E-3</v>
      </c>
      <c r="R824" s="112">
        <v>1.2E-2</v>
      </c>
      <c r="S824" s="113">
        <v>7.0000000000000001E-3</v>
      </c>
      <c r="U824" s="125">
        <f t="shared" si="687"/>
        <v>1.0796089791890199E-2</v>
      </c>
      <c r="V824" s="125">
        <f t="shared" si="688"/>
        <v>4.5476706464320643E-3</v>
      </c>
      <c r="W824" s="125">
        <f t="shared" si="689"/>
        <v>0</v>
      </c>
      <c r="X824" s="125">
        <f t="shared" si="690"/>
        <v>7.0600000000000003E-3</v>
      </c>
      <c r="Y824" s="125">
        <f t="shared" si="691"/>
        <v>6.7600000000000004E-3</v>
      </c>
      <c r="Z824" s="125">
        <f t="shared" si="692"/>
        <v>7.6124942024504384E-3</v>
      </c>
      <c r="AB824" s="67">
        <v>8.9999999999999993E-3</v>
      </c>
      <c r="AC824" s="68">
        <v>5.0000000000000001E-3</v>
      </c>
      <c r="AD824" s="69">
        <v>1.6E-2</v>
      </c>
      <c r="AE824" s="70">
        <v>1.6E-2</v>
      </c>
      <c r="AF824" s="71">
        <v>0.01</v>
      </c>
      <c r="AG824" s="72">
        <v>4.0000000000000001E-3</v>
      </c>
      <c r="AH824" s="73">
        <v>7.0000000000000001E-3</v>
      </c>
    </row>
    <row r="825" spans="1:34" s="1" customFormat="1" x14ac:dyDescent="0.25">
      <c r="B825" s="114" t="s">
        <v>10</v>
      </c>
      <c r="C825" s="115">
        <v>1</v>
      </c>
      <c r="D825" s="115">
        <v>1</v>
      </c>
      <c r="E825" s="115">
        <v>1</v>
      </c>
      <c r="F825" s="115">
        <v>1</v>
      </c>
      <c r="G825" s="115">
        <v>1</v>
      </c>
      <c r="H825" s="115">
        <v>1</v>
      </c>
      <c r="I825" s="115">
        <v>1</v>
      </c>
      <c r="J825" s="115">
        <v>1</v>
      </c>
      <c r="K825" s="115">
        <v>1</v>
      </c>
      <c r="L825" s="115">
        <v>1</v>
      </c>
      <c r="M825" s="115">
        <v>1</v>
      </c>
      <c r="N825" s="115">
        <v>1</v>
      </c>
      <c r="O825" s="115">
        <v>1</v>
      </c>
      <c r="P825" s="115">
        <v>1</v>
      </c>
      <c r="Q825" s="115">
        <v>1</v>
      </c>
      <c r="R825" s="115">
        <v>1</v>
      </c>
      <c r="S825" s="116">
        <v>1</v>
      </c>
      <c r="U825" s="126">
        <f>SUM(U818:U824)</f>
        <v>0.99999999999999989</v>
      </c>
      <c r="V825" s="126">
        <f t="shared" ref="V825:Z825" si="693">SUM(V818:V824)</f>
        <v>0.99982099345039188</v>
      </c>
      <c r="W825" s="126">
        <f t="shared" si="693"/>
        <v>1</v>
      </c>
      <c r="X825" s="126">
        <f t="shared" si="693"/>
        <v>1.0004900000000001</v>
      </c>
      <c r="Y825" s="126">
        <f t="shared" si="693"/>
        <v>1.0009999999999999</v>
      </c>
      <c r="Z825" s="126">
        <f t="shared" si="693"/>
        <v>0.99979321322080217</v>
      </c>
      <c r="AB825" s="84">
        <v>1</v>
      </c>
      <c r="AC825" s="85">
        <v>1</v>
      </c>
      <c r="AD825" s="86">
        <v>1</v>
      </c>
      <c r="AE825" s="87">
        <v>1</v>
      </c>
      <c r="AF825" s="88">
        <v>1</v>
      </c>
      <c r="AG825" s="89">
        <v>1</v>
      </c>
      <c r="AH825" s="90">
        <v>1</v>
      </c>
    </row>
    <row r="826" spans="1:34" s="5" customFormat="1" ht="11.25" x14ac:dyDescent="0.25">
      <c r="B826" s="106" t="s">
        <v>50</v>
      </c>
      <c r="C826" s="107"/>
      <c r="D826" s="107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</row>
    <row r="827" spans="1:34" s="5" customFormat="1" ht="11.25" x14ac:dyDescent="0.25">
      <c r="B827" s="106" t="s">
        <v>51</v>
      </c>
      <c r="C827" s="107"/>
      <c r="D827" s="107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</row>
    <row r="828" spans="1:34" s="105" customFormat="1" x14ac:dyDescent="0.25"/>
    <row r="829" spans="1:34" s="105" customFormat="1" x14ac:dyDescent="0.25">
      <c r="B829" s="105" t="s">
        <v>285</v>
      </c>
    </row>
    <row r="830" spans="1:34" s="105" customFormat="1" x14ac:dyDescent="0.25">
      <c r="B830" s="105" t="s">
        <v>286</v>
      </c>
    </row>
    <row r="831" spans="1:34" x14ac:dyDescent="0.25">
      <c r="B831" s="5" t="s">
        <v>3</v>
      </c>
    </row>
    <row r="832" spans="1:34" x14ac:dyDescent="0.25">
      <c r="A832" s="104"/>
      <c r="B832" s="7"/>
      <c r="C832" s="167" t="s">
        <v>4</v>
      </c>
      <c r="D832" s="168"/>
      <c r="E832" s="168"/>
      <c r="F832" s="169"/>
      <c r="G832" s="167" t="s">
        <v>5</v>
      </c>
      <c r="H832" s="168"/>
      <c r="I832" s="168"/>
      <c r="J832" s="169"/>
      <c r="K832" s="170" t="s">
        <v>6</v>
      </c>
      <c r="L832" s="172" t="s">
        <v>7</v>
      </c>
      <c r="M832" s="173"/>
      <c r="N832" s="172" t="s">
        <v>8</v>
      </c>
      <c r="O832" s="174"/>
      <c r="P832" s="174"/>
      <c r="Q832" s="172" t="s">
        <v>9</v>
      </c>
      <c r="R832" s="173"/>
      <c r="S832" s="102" t="s">
        <v>10</v>
      </c>
      <c r="U832" s="123" t="s">
        <v>10</v>
      </c>
      <c r="V832" s="123" t="s">
        <v>10</v>
      </c>
      <c r="W832" s="123" t="s">
        <v>10</v>
      </c>
      <c r="X832" s="123" t="s">
        <v>10</v>
      </c>
      <c r="Y832" s="123" t="s">
        <v>10</v>
      </c>
      <c r="Z832" s="123" t="s">
        <v>10</v>
      </c>
      <c r="AB832" s="8" t="s">
        <v>10</v>
      </c>
      <c r="AC832" s="16" t="s">
        <v>10</v>
      </c>
      <c r="AD832" s="17" t="s">
        <v>10</v>
      </c>
      <c r="AE832" s="18" t="s">
        <v>10</v>
      </c>
      <c r="AF832" s="19" t="s">
        <v>10</v>
      </c>
      <c r="AG832" s="20" t="s">
        <v>10</v>
      </c>
      <c r="AH832" s="21" t="s">
        <v>10</v>
      </c>
    </row>
    <row r="833" spans="1:34" ht="22.5" x14ac:dyDescent="0.25">
      <c r="A833" s="104"/>
      <c r="B833" s="9"/>
      <c r="C833" s="10" t="s">
        <v>11</v>
      </c>
      <c r="D833" s="10" t="s">
        <v>12</v>
      </c>
      <c r="E833" s="10" t="s">
        <v>13</v>
      </c>
      <c r="F833" s="11" t="s">
        <v>14</v>
      </c>
      <c r="G833" s="12" t="s">
        <v>15</v>
      </c>
      <c r="H833" s="12" t="s">
        <v>16</v>
      </c>
      <c r="I833" s="10" t="s">
        <v>17</v>
      </c>
      <c r="J833" s="11" t="s">
        <v>18</v>
      </c>
      <c r="K833" s="171"/>
      <c r="L833" s="10" t="s">
        <v>19</v>
      </c>
      <c r="M833" s="10" t="s">
        <v>20</v>
      </c>
      <c r="N833" s="10" t="s">
        <v>21</v>
      </c>
      <c r="O833" s="10" t="s">
        <v>22</v>
      </c>
      <c r="P833" s="10" t="s">
        <v>23</v>
      </c>
      <c r="Q833" s="10" t="s">
        <v>24</v>
      </c>
      <c r="R833" s="10" t="s">
        <v>25</v>
      </c>
      <c r="S833" s="103" t="s">
        <v>26</v>
      </c>
      <c r="U833" s="124" t="s">
        <v>4</v>
      </c>
      <c r="V833" s="124" t="s">
        <v>5</v>
      </c>
      <c r="W833" s="124" t="s">
        <v>27</v>
      </c>
      <c r="X833" s="124" t="s">
        <v>7</v>
      </c>
      <c r="Y833" s="124" t="s">
        <v>8</v>
      </c>
      <c r="Z833" s="124"/>
      <c r="AB833" s="13" t="s">
        <v>28</v>
      </c>
      <c r="AC833" s="33" t="s">
        <v>29</v>
      </c>
      <c r="AD833" s="34" t="s">
        <v>30</v>
      </c>
      <c r="AE833" s="35" t="s">
        <v>31</v>
      </c>
      <c r="AF833" s="36" t="s">
        <v>32</v>
      </c>
      <c r="AG833" s="15" t="s">
        <v>33</v>
      </c>
      <c r="AH833" s="37" t="s">
        <v>34</v>
      </c>
    </row>
    <row r="834" spans="1:34" s="1" customFormat="1" x14ac:dyDescent="0.25">
      <c r="A834" s="2"/>
      <c r="B834" s="108" t="s">
        <v>287</v>
      </c>
      <c r="C834" s="109">
        <v>0.78200000000000003</v>
      </c>
      <c r="D834" s="109">
        <v>0.47199999999999998</v>
      </c>
      <c r="E834" s="109">
        <v>0.56299999999999994</v>
      </c>
      <c r="F834" s="109">
        <v>0.65600000000000003</v>
      </c>
      <c r="G834" s="109">
        <v>0.81799999999999995</v>
      </c>
      <c r="H834" s="109">
        <v>0.77300000000000002</v>
      </c>
      <c r="I834" s="109">
        <v>0.81399999999999995</v>
      </c>
      <c r="J834" s="109">
        <v>0.80600000000000005</v>
      </c>
      <c r="K834" s="109">
        <v>0.17299999999999999</v>
      </c>
      <c r="L834" s="109">
        <v>0.70599999999999996</v>
      </c>
      <c r="M834" s="109">
        <v>0.69599999999999995</v>
      </c>
      <c r="N834" s="109">
        <v>0.69499999999999995</v>
      </c>
      <c r="O834" s="109">
        <v>0.69299999999999995</v>
      </c>
      <c r="P834" s="109">
        <v>0.71899999999999997</v>
      </c>
      <c r="Q834" s="109">
        <v>0.76100000000000001</v>
      </c>
      <c r="R834" s="109">
        <v>0.59599999999999997</v>
      </c>
      <c r="S834" s="110">
        <v>0.70099999999999996</v>
      </c>
      <c r="U834" s="125">
        <f>+(C834*$C$1)+(D834*$D$1)+(E834*$E$1)</f>
        <v>0.68915348198348514</v>
      </c>
      <c r="V834" s="125">
        <f>+(G834*$G$1)+(H834*$H$1)+(I834*$I$1)</f>
        <v>0.80893405427003351</v>
      </c>
      <c r="W834" s="125">
        <f>+(K834*$K$1)</f>
        <v>0.17299999999999999</v>
      </c>
      <c r="X834" s="125">
        <f>+(L834*$L$1)+(M834*$M$1)</f>
        <v>0.70089999999999997</v>
      </c>
      <c r="Y834" s="125">
        <f>+(N834*$N$1)+(O834*$O$1)+(P834*$P$1)</f>
        <v>0.69945999999999997</v>
      </c>
      <c r="Z834" s="125">
        <f>+(C834*$C$2)+(D834*$D$2)+(E834*$E$2)+(G834*$G$2)+(H834*$H$2)+(I834*$I$2)+(K834*$K$2)</f>
        <v>0.74490180371204096</v>
      </c>
      <c r="AB834" s="49">
        <v>0.70399999999999996</v>
      </c>
      <c r="AC834" s="50">
        <v>0.69299999999999995</v>
      </c>
      <c r="AD834" s="51">
        <v>0.71099999999999997</v>
      </c>
      <c r="AE834" s="52">
        <v>0.71199999999999997</v>
      </c>
      <c r="AF834" s="53">
        <v>0.70099999999999996</v>
      </c>
      <c r="AG834" s="54">
        <v>0.7</v>
      </c>
      <c r="AH834" s="55">
        <v>0.70699999999999996</v>
      </c>
    </row>
    <row r="835" spans="1:34" s="1" customFormat="1" x14ac:dyDescent="0.25">
      <c r="A835" s="2"/>
      <c r="B835" s="111" t="s">
        <v>288</v>
      </c>
      <c r="C835" s="112">
        <v>0.187</v>
      </c>
      <c r="D835" s="112">
        <v>0.318</v>
      </c>
      <c r="E835" s="112">
        <v>0.314</v>
      </c>
      <c r="F835" s="112">
        <v>0.25</v>
      </c>
      <c r="G835" s="112">
        <v>0.154</v>
      </c>
      <c r="H835" s="112">
        <v>0.13500000000000001</v>
      </c>
      <c r="I835" s="112">
        <v>0.129</v>
      </c>
      <c r="J835" s="112">
        <v>0.14299999999999999</v>
      </c>
      <c r="K835" s="112">
        <v>0.308</v>
      </c>
      <c r="L835" s="112">
        <v>0.20300000000000001</v>
      </c>
      <c r="M835" s="112">
        <v>0.20599999999999999</v>
      </c>
      <c r="N835" s="112">
        <v>0.215</v>
      </c>
      <c r="O835" s="112">
        <v>0.21199999999999999</v>
      </c>
      <c r="P835" s="112">
        <v>0.183</v>
      </c>
      <c r="Q835" s="112">
        <v>0.184</v>
      </c>
      <c r="R835" s="112">
        <v>0.24</v>
      </c>
      <c r="S835" s="113">
        <v>0.20399999999999999</v>
      </c>
      <c r="U835" s="125">
        <f>+(C835*$C$1)+(D835*$D$1)+(E835*$E$1)</f>
        <v>0.23433895311725111</v>
      </c>
      <c r="V835" s="125">
        <f>+(G835*$G$1)+(H835*$H$1)+(I835*$I$1)</f>
        <v>0.14428230682239757</v>
      </c>
      <c r="W835" s="125">
        <f>+(K835*$K$1)</f>
        <v>0.308</v>
      </c>
      <c r="X835" s="125">
        <f>+(L835*$L$1)+(M835*$M$1)</f>
        <v>0.20452999999999999</v>
      </c>
      <c r="Y835" s="125">
        <f>+(N835*$N$1)+(O835*$O$1)+(P835*$P$1)</f>
        <v>0.20740999999999998</v>
      </c>
      <c r="Z835" s="125">
        <f>+(C835*$C$2)+(D835*$D$2)+(E835*$E$2)+(G835*$G$2)+(H835*$H$2)+(I835*$I$2)+(K835*$K$2)</f>
        <v>0.19009184451888003</v>
      </c>
      <c r="AB835" s="67">
        <v>0.248</v>
      </c>
      <c r="AC835" s="68">
        <v>0.222</v>
      </c>
      <c r="AD835" s="69">
        <v>0.22900000000000001</v>
      </c>
      <c r="AE835" s="70">
        <v>0.22900000000000001</v>
      </c>
      <c r="AF835" s="71">
        <v>0.22500000000000001</v>
      </c>
      <c r="AG835" s="72">
        <v>0.21099999999999999</v>
      </c>
      <c r="AH835" s="73">
        <v>0.20300000000000001</v>
      </c>
    </row>
    <row r="836" spans="1:34" s="1" customFormat="1" x14ac:dyDescent="0.25">
      <c r="A836" s="2"/>
      <c r="B836" s="111" t="s">
        <v>289</v>
      </c>
      <c r="C836" s="112">
        <v>5.0000000000000001E-3</v>
      </c>
      <c r="D836" s="112">
        <v>2.1999999999999999E-2</v>
      </c>
      <c r="E836" s="112">
        <v>2.5000000000000001E-2</v>
      </c>
      <c r="F836" s="112">
        <v>1.4999999999999999E-2</v>
      </c>
      <c r="G836" s="112">
        <v>2.1000000000000001E-2</v>
      </c>
      <c r="H836" s="112">
        <v>9.1999999999999998E-2</v>
      </c>
      <c r="I836" s="112">
        <v>2.4E-2</v>
      </c>
      <c r="J836" s="112">
        <v>3.7999999999999999E-2</v>
      </c>
      <c r="K836" s="112"/>
      <c r="L836" s="112">
        <v>2.5999999999999999E-2</v>
      </c>
      <c r="M836" s="112">
        <v>2.3E-2</v>
      </c>
      <c r="N836" s="112">
        <v>1.2E-2</v>
      </c>
      <c r="O836" s="112">
        <v>2.7E-2</v>
      </c>
      <c r="P836" s="112">
        <v>3.4000000000000002E-2</v>
      </c>
      <c r="Q836" s="112">
        <v>1.7999999999999999E-2</v>
      </c>
      <c r="R836" s="112">
        <v>3.5999999999999997E-2</v>
      </c>
      <c r="S836" s="113">
        <v>2.5000000000000001E-2</v>
      </c>
      <c r="U836" s="125">
        <f t="shared" ref="U836:U840" si="694">+(C836*$C$1)+(D836*$D$1)+(E836*$E$1)</f>
        <v>1.1970914901771159E-2</v>
      </c>
      <c r="V836" s="125">
        <f t="shared" ref="V836:V840" si="695">+(G836*$G$1)+(H836*$H$1)+(I836*$I$1)</f>
        <v>3.4467453270371227E-2</v>
      </c>
      <c r="W836" s="125">
        <f t="shared" ref="W836:W840" si="696">+(K836*$K$1)</f>
        <v>0</v>
      </c>
      <c r="X836" s="125">
        <f t="shared" ref="X836:X840" si="697">+(L836*$L$1)+(M836*$M$1)</f>
        <v>2.4469999999999999E-2</v>
      </c>
      <c r="Y836" s="125">
        <f t="shared" ref="Y836:Y840" si="698">+(N836*$N$1)+(O836*$O$1)+(P836*$P$1)</f>
        <v>2.0970000000000003E-2</v>
      </c>
      <c r="Z836" s="125">
        <f t="shared" ref="Z836:Z840" si="699">+(C836*$C$2)+(D836*$D$2)+(E836*$E$2)+(G836*$G$2)+(H836*$H$2)+(I836*$I$2)+(K836*$K$2)</f>
        <v>2.3134675739765981E-2</v>
      </c>
      <c r="AB836" s="67">
        <v>0.01</v>
      </c>
      <c r="AC836" s="68">
        <v>1.2E-2</v>
      </c>
      <c r="AD836" s="69">
        <v>6.0000000000000001E-3</v>
      </c>
      <c r="AE836" s="70">
        <v>6.0000000000000001E-3</v>
      </c>
      <c r="AF836" s="71">
        <v>1.2E-2</v>
      </c>
      <c r="AG836" s="72">
        <v>1.2E-2</v>
      </c>
      <c r="AH836" s="73">
        <v>5.0000000000000001E-3</v>
      </c>
    </row>
    <row r="837" spans="1:34" s="1" customFormat="1" x14ac:dyDescent="0.25">
      <c r="A837" s="2"/>
      <c r="B837" s="111" t="s">
        <v>290</v>
      </c>
      <c r="C837" s="112">
        <v>0.02</v>
      </c>
      <c r="D837" s="112">
        <v>0.126</v>
      </c>
      <c r="E837" s="112">
        <v>1.9E-2</v>
      </c>
      <c r="F837" s="112">
        <v>0.04</v>
      </c>
      <c r="G837" s="112">
        <v>3.0000000000000001E-3</v>
      </c>
      <c r="H837" s="112"/>
      <c r="I837" s="112"/>
      <c r="J837" s="112">
        <v>1E-3</v>
      </c>
      <c r="K837" s="112">
        <v>0.41399999999999998</v>
      </c>
      <c r="L837" s="112">
        <v>3.9E-2</v>
      </c>
      <c r="M837" s="112">
        <v>4.2000000000000003E-2</v>
      </c>
      <c r="N837" s="112">
        <v>4.4999999999999998E-2</v>
      </c>
      <c r="O837" s="112">
        <v>4.8000000000000001E-2</v>
      </c>
      <c r="P837" s="112">
        <v>2.4E-2</v>
      </c>
      <c r="Q837" s="112">
        <v>0.02</v>
      </c>
      <c r="R837" s="112">
        <v>7.5999999999999998E-2</v>
      </c>
      <c r="S837" s="113">
        <v>0.04</v>
      </c>
      <c r="U837" s="125">
        <f t="shared" si="694"/>
        <v>3.3899558680673146E-2</v>
      </c>
      <c r="V837" s="125">
        <f t="shared" si="695"/>
        <v>1.7049921029699815E-3</v>
      </c>
      <c r="W837" s="125">
        <f t="shared" si="696"/>
        <v>0.41399999999999998</v>
      </c>
      <c r="X837" s="125">
        <f t="shared" si="697"/>
        <v>4.0529999999999997E-2</v>
      </c>
      <c r="Y837" s="125">
        <f t="shared" si="698"/>
        <v>4.1460000000000004E-2</v>
      </c>
      <c r="Z837" s="125">
        <f t="shared" si="699"/>
        <v>2.0583454285132648E-2</v>
      </c>
      <c r="AB837" s="67">
        <v>2.1000000000000001E-2</v>
      </c>
      <c r="AC837" s="68">
        <v>3.6999999999999998E-2</v>
      </c>
      <c r="AD837" s="69">
        <v>1.2999999999999999E-2</v>
      </c>
      <c r="AE837" s="70">
        <v>2.9000000000000001E-2</v>
      </c>
      <c r="AF837" s="71">
        <v>1.7000000000000001E-2</v>
      </c>
      <c r="AG837" s="72">
        <v>2.1999999999999999E-2</v>
      </c>
      <c r="AH837" s="73">
        <v>3.3000000000000002E-2</v>
      </c>
    </row>
    <row r="838" spans="1:34" s="1" customFormat="1" x14ac:dyDescent="0.25">
      <c r="A838" s="2"/>
      <c r="B838" s="111" t="s">
        <v>291</v>
      </c>
      <c r="C838" s="112">
        <v>6.0000000000000001E-3</v>
      </c>
      <c r="D838" s="112">
        <v>6.2E-2</v>
      </c>
      <c r="E838" s="112">
        <v>4.1000000000000002E-2</v>
      </c>
      <c r="F838" s="112">
        <v>2.7E-2</v>
      </c>
      <c r="G838" s="112"/>
      <c r="H838" s="112"/>
      <c r="I838" s="112"/>
      <c r="J838" s="112"/>
      <c r="K838" s="112">
        <v>4.4999999999999998E-2</v>
      </c>
      <c r="L838" s="112">
        <v>1.2E-2</v>
      </c>
      <c r="M838" s="112">
        <v>0.02</v>
      </c>
      <c r="N838" s="112">
        <v>1.6E-2</v>
      </c>
      <c r="O838" s="112">
        <v>8.9999999999999993E-3</v>
      </c>
      <c r="P838" s="112">
        <v>2.5000000000000001E-2</v>
      </c>
      <c r="Q838" s="112">
        <v>1.2999999999999999E-2</v>
      </c>
      <c r="R838" s="112">
        <v>2.1000000000000001E-2</v>
      </c>
      <c r="S838" s="113">
        <v>1.6E-2</v>
      </c>
      <c r="U838" s="125">
        <f t="shared" si="694"/>
        <v>2.1699454294536073E-2</v>
      </c>
      <c r="V838" s="125">
        <f t="shared" si="695"/>
        <v>0</v>
      </c>
      <c r="W838" s="125">
        <f t="shared" si="696"/>
        <v>4.4999999999999998E-2</v>
      </c>
      <c r="X838" s="125">
        <f t="shared" si="697"/>
        <v>1.6080000000000001E-2</v>
      </c>
      <c r="Y838" s="125">
        <f t="shared" si="698"/>
        <v>1.5859999999999999E-2</v>
      </c>
      <c r="Z838" s="125">
        <f t="shared" si="699"/>
        <v>1.1079312651931785E-2</v>
      </c>
      <c r="AB838" s="67">
        <v>8.9999999999999993E-3</v>
      </c>
      <c r="AC838" s="68">
        <v>6.0000000000000001E-3</v>
      </c>
      <c r="AD838" s="69">
        <v>8.0000000000000002E-3</v>
      </c>
      <c r="AE838" s="70">
        <v>3.0000000000000001E-3</v>
      </c>
      <c r="AF838" s="71">
        <v>8.0000000000000002E-3</v>
      </c>
      <c r="AG838" s="72">
        <v>1.7999999999999999E-2</v>
      </c>
      <c r="AH838" s="73">
        <v>8.9999999999999993E-3</v>
      </c>
    </row>
    <row r="839" spans="1:34" s="1" customFormat="1" x14ac:dyDescent="0.25">
      <c r="A839" s="2"/>
      <c r="B839" s="111" t="s">
        <v>292</v>
      </c>
      <c r="C839" s="112"/>
      <c r="D839" s="112"/>
      <c r="E839" s="112"/>
      <c r="F839" s="112"/>
      <c r="G839" s="112">
        <v>5.0000000000000001E-3</v>
      </c>
      <c r="H839" s="112"/>
      <c r="I839" s="112"/>
      <c r="J839" s="112">
        <v>2E-3</v>
      </c>
      <c r="K839" s="112">
        <v>2.5000000000000001E-2</v>
      </c>
      <c r="L839" s="112">
        <v>3.0000000000000001E-3</v>
      </c>
      <c r="M839" s="112">
        <v>2E-3</v>
      </c>
      <c r="N839" s="112">
        <v>6.0000000000000001E-3</v>
      </c>
      <c r="O839" s="112"/>
      <c r="P839" s="112">
        <v>2E-3</v>
      </c>
      <c r="Q839" s="112">
        <v>2E-3</v>
      </c>
      <c r="R839" s="112">
        <v>2E-3</v>
      </c>
      <c r="S839" s="113">
        <v>2E-3</v>
      </c>
      <c r="U839" s="125">
        <f t="shared" si="694"/>
        <v>0</v>
      </c>
      <c r="V839" s="125">
        <f t="shared" si="695"/>
        <v>2.8416535049499694E-3</v>
      </c>
      <c r="W839" s="125">
        <f t="shared" si="696"/>
        <v>2.5000000000000001E-2</v>
      </c>
      <c r="X839" s="125">
        <f t="shared" si="697"/>
        <v>2.49E-3</v>
      </c>
      <c r="Y839" s="125">
        <f t="shared" si="698"/>
        <v>3.4200000000000003E-3</v>
      </c>
      <c r="Z839" s="125">
        <f t="shared" si="699"/>
        <v>1.588893661798197E-3</v>
      </c>
      <c r="AB839" s="67">
        <v>2E-3</v>
      </c>
      <c r="AC839" s="68">
        <v>5.0000000000000001E-3</v>
      </c>
      <c r="AD839" s="69">
        <v>0.01</v>
      </c>
      <c r="AE839" s="70"/>
      <c r="AF839" s="71"/>
      <c r="AG839" s="72"/>
      <c r="AH839" s="73"/>
    </row>
    <row r="840" spans="1:34" s="1" customFormat="1" x14ac:dyDescent="0.25">
      <c r="A840" s="2"/>
      <c r="B840" s="111" t="s">
        <v>293</v>
      </c>
      <c r="C840" s="112"/>
      <c r="D840" s="112"/>
      <c r="E840" s="112">
        <v>8.9999999999999993E-3</v>
      </c>
      <c r="F840" s="112">
        <v>3.0000000000000001E-3</v>
      </c>
      <c r="G840" s="112"/>
      <c r="H840" s="112"/>
      <c r="I840" s="112">
        <v>2.3E-2</v>
      </c>
      <c r="J840" s="112">
        <v>7.0000000000000001E-3</v>
      </c>
      <c r="K840" s="112">
        <v>1.7000000000000001E-2</v>
      </c>
      <c r="L840" s="112">
        <v>4.0000000000000001E-3</v>
      </c>
      <c r="M840" s="112">
        <v>7.0000000000000001E-3</v>
      </c>
      <c r="N840" s="112">
        <v>6.0000000000000001E-3</v>
      </c>
      <c r="O840" s="112">
        <v>4.0000000000000001E-3</v>
      </c>
      <c r="P840" s="112">
        <v>5.0000000000000001E-3</v>
      </c>
      <c r="Q840" s="112">
        <v>0</v>
      </c>
      <c r="R840" s="112">
        <v>1.2999999999999999E-2</v>
      </c>
      <c r="S840" s="113">
        <v>5.0000000000000001E-3</v>
      </c>
      <c r="U840" s="125">
        <f t="shared" si="694"/>
        <v>2.1168087684355144E-3</v>
      </c>
      <c r="V840" s="125">
        <f t="shared" si="695"/>
        <v>5.8112432362470816E-3</v>
      </c>
      <c r="W840" s="125">
        <f t="shared" si="696"/>
        <v>1.7000000000000001E-2</v>
      </c>
      <c r="X840" s="125">
        <f t="shared" si="697"/>
        <v>5.5300000000000002E-3</v>
      </c>
      <c r="Y840" s="125">
        <f t="shared" si="698"/>
        <v>5.2100000000000002E-3</v>
      </c>
      <c r="Z840" s="125">
        <f t="shared" si="699"/>
        <v>4.0316357137527709E-3</v>
      </c>
      <c r="AB840" s="67">
        <v>2E-3</v>
      </c>
      <c r="AC840" s="68">
        <v>8.0000000000000002E-3</v>
      </c>
      <c r="AD840" s="69">
        <v>1.4999999999999999E-2</v>
      </c>
      <c r="AE840" s="70">
        <v>1.0999999999999999E-2</v>
      </c>
      <c r="AF840" s="71">
        <v>7.0000000000000001E-3</v>
      </c>
      <c r="AG840" s="72">
        <v>1.2E-2</v>
      </c>
      <c r="AH840" s="73">
        <v>8.9999999999999993E-3</v>
      </c>
    </row>
    <row r="841" spans="1:34" s="1" customFormat="1" x14ac:dyDescent="0.25">
      <c r="A841" s="2"/>
      <c r="B841" s="111" t="s">
        <v>294</v>
      </c>
      <c r="C841" s="112"/>
      <c r="D841" s="112"/>
      <c r="E841" s="112">
        <v>0.03</v>
      </c>
      <c r="F841" s="112">
        <v>8.9999999999999993E-3</v>
      </c>
      <c r="G841" s="112"/>
      <c r="H841" s="112"/>
      <c r="I841" s="112">
        <v>0.01</v>
      </c>
      <c r="J841" s="112">
        <v>3.0000000000000001E-3</v>
      </c>
      <c r="K841" s="112">
        <v>1.7000000000000001E-2</v>
      </c>
      <c r="L841" s="112">
        <v>7.0000000000000001E-3</v>
      </c>
      <c r="M841" s="112">
        <v>6.0000000000000001E-3</v>
      </c>
      <c r="N841" s="112">
        <v>7.0000000000000001E-3</v>
      </c>
      <c r="O841" s="112">
        <v>6.0000000000000001E-3</v>
      </c>
      <c r="P841" s="112">
        <v>7.0000000000000001E-3</v>
      </c>
      <c r="Q841" s="112">
        <v>1E-3</v>
      </c>
      <c r="R841" s="112">
        <v>1.6E-2</v>
      </c>
      <c r="S841" s="113">
        <v>6.0000000000000001E-3</v>
      </c>
      <c r="U841" s="125">
        <f t="shared" ref="U841" si="700">+(C841*$C$1)+(D841*$D$1)+(E841*$E$1)</f>
        <v>7.0560292281183811E-3</v>
      </c>
      <c r="V841" s="125">
        <f t="shared" ref="V841" si="701">+(G841*$G$1)+(H841*$H$1)+(I841*$I$1)</f>
        <v>2.5266274940204704E-3</v>
      </c>
      <c r="W841" s="125">
        <f t="shared" ref="W841" si="702">+(K841*$K$1)</f>
        <v>1.7000000000000001E-2</v>
      </c>
      <c r="X841" s="125">
        <f t="shared" ref="X841" si="703">+(L841*$L$1)+(M841*$M$1)</f>
        <v>6.4900000000000001E-3</v>
      </c>
      <c r="Y841" s="125">
        <f t="shared" ref="Y841" si="704">+(N841*$N$1)+(O841*$O$1)+(P841*$P$1)</f>
        <v>6.7099999999999998E-3</v>
      </c>
      <c r="Z841" s="125">
        <f t="shared" ref="Z841" si="705">+(C841*$C$2)+(D841*$D$2)+(E841*$E$2)+(G841*$G$2)+(H841*$H$2)+(I841*$I$2)+(K841*$K$2)</f>
        <v>4.8636362793374023E-3</v>
      </c>
      <c r="AB841" s="67">
        <v>5.0000000000000001E-3</v>
      </c>
      <c r="AC841" s="68">
        <v>1.7999999999999999E-2</v>
      </c>
      <c r="AD841" s="69">
        <v>8.0000000000000002E-3</v>
      </c>
      <c r="AE841" s="70">
        <v>8.9999999999999993E-3</v>
      </c>
      <c r="AF841" s="71">
        <v>1.2E-2</v>
      </c>
      <c r="AG841" s="72">
        <v>1.2999999999999999E-2</v>
      </c>
      <c r="AH841" s="73">
        <v>2.1999999999999999E-2</v>
      </c>
    </row>
    <row r="842" spans="1:34" s="1" customFormat="1" x14ac:dyDescent="0.25">
      <c r="B842" s="114" t="s">
        <v>10</v>
      </c>
      <c r="C842" s="115">
        <v>1</v>
      </c>
      <c r="D842" s="115">
        <v>1</v>
      </c>
      <c r="E842" s="115">
        <v>1</v>
      </c>
      <c r="F842" s="115">
        <v>1</v>
      </c>
      <c r="G842" s="115">
        <v>1</v>
      </c>
      <c r="H842" s="115">
        <v>1</v>
      </c>
      <c r="I842" s="115">
        <v>1</v>
      </c>
      <c r="J842" s="115">
        <v>1</v>
      </c>
      <c r="K842" s="115">
        <v>1</v>
      </c>
      <c r="L842" s="115">
        <v>1</v>
      </c>
      <c r="M842" s="115">
        <v>1</v>
      </c>
      <c r="N842" s="115">
        <v>1</v>
      </c>
      <c r="O842" s="115">
        <v>1</v>
      </c>
      <c r="P842" s="115">
        <v>1</v>
      </c>
      <c r="Q842" s="115">
        <v>1</v>
      </c>
      <c r="R842" s="115">
        <v>1</v>
      </c>
      <c r="S842" s="116">
        <v>1</v>
      </c>
      <c r="U842" s="126">
        <f>SUM(U834:U841)</f>
        <v>1.0002352009742708</v>
      </c>
      <c r="V842" s="126">
        <f t="shared" ref="V842:Z842" si="706">SUM(V834:V841)</f>
        <v>1.0005683307009898</v>
      </c>
      <c r="W842" s="126">
        <f t="shared" si="706"/>
        <v>0.99900000000000011</v>
      </c>
      <c r="X842" s="126">
        <f t="shared" si="706"/>
        <v>1.00102</v>
      </c>
      <c r="Y842" s="126">
        <f t="shared" si="706"/>
        <v>1.0005000000000002</v>
      </c>
      <c r="Z842" s="126">
        <f t="shared" si="706"/>
        <v>1.0002752565626398</v>
      </c>
      <c r="AB842" s="84">
        <v>1</v>
      </c>
      <c r="AC842" s="85">
        <v>1</v>
      </c>
      <c r="AD842" s="86">
        <v>1</v>
      </c>
      <c r="AE842" s="87">
        <v>1</v>
      </c>
      <c r="AF842" s="88">
        <v>1</v>
      </c>
      <c r="AG842" s="89">
        <v>1</v>
      </c>
      <c r="AH842" s="90">
        <v>1</v>
      </c>
    </row>
    <row r="843" spans="1:34" s="5" customFormat="1" ht="11.25" x14ac:dyDescent="0.25">
      <c r="B843" s="106" t="s">
        <v>50</v>
      </c>
      <c r="C843" s="107"/>
      <c r="D843" s="107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AB843" s="107"/>
      <c r="AC843" s="107"/>
      <c r="AD843" s="107"/>
    </row>
    <row r="844" spans="1:34" s="5" customFormat="1" ht="11.25" x14ac:dyDescent="0.25">
      <c r="B844" s="106" t="s">
        <v>51</v>
      </c>
      <c r="C844" s="107"/>
      <c r="D844" s="107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</row>
  </sheetData>
  <mergeCells count="288">
    <mergeCell ref="C38:F38"/>
    <mergeCell ref="G38:J38"/>
    <mergeCell ref="K38:K39"/>
    <mergeCell ref="L38:M38"/>
    <mergeCell ref="N38:P38"/>
    <mergeCell ref="Q38:R38"/>
    <mergeCell ref="C8:F8"/>
    <mergeCell ref="G8:J8"/>
    <mergeCell ref="K8:K9"/>
    <mergeCell ref="L8:M8"/>
    <mergeCell ref="N8:P8"/>
    <mergeCell ref="Q8:R8"/>
    <mergeCell ref="K26:K27"/>
    <mergeCell ref="L26:M26"/>
    <mergeCell ref="N26:P26"/>
    <mergeCell ref="Q26:R26"/>
    <mergeCell ref="C26:F26"/>
    <mergeCell ref="G26:J26"/>
    <mergeCell ref="C68:F68"/>
    <mergeCell ref="G68:J68"/>
    <mergeCell ref="K68:K69"/>
    <mergeCell ref="L68:M68"/>
    <mergeCell ref="N68:P68"/>
    <mergeCell ref="Q68:R68"/>
    <mergeCell ref="C54:F54"/>
    <mergeCell ref="G54:J54"/>
    <mergeCell ref="K54:K55"/>
    <mergeCell ref="L54:M54"/>
    <mergeCell ref="N54:P54"/>
    <mergeCell ref="Q54:R54"/>
    <mergeCell ref="N149:P149"/>
    <mergeCell ref="Q149:R149"/>
    <mergeCell ref="C161:F161"/>
    <mergeCell ref="G161:J161"/>
    <mergeCell ref="K161:K162"/>
    <mergeCell ref="L161:M161"/>
    <mergeCell ref="N161:P161"/>
    <mergeCell ref="Q161:R161"/>
    <mergeCell ref="C109:F109"/>
    <mergeCell ref="G109:J109"/>
    <mergeCell ref="K109:K110"/>
    <mergeCell ref="L109:M109"/>
    <mergeCell ref="N109:P109"/>
    <mergeCell ref="Q109:R109"/>
    <mergeCell ref="C149:F149"/>
    <mergeCell ref="G149:J149"/>
    <mergeCell ref="K149:K150"/>
    <mergeCell ref="L149:M149"/>
    <mergeCell ref="N211:P211"/>
    <mergeCell ref="Q211:R211"/>
    <mergeCell ref="C223:F223"/>
    <mergeCell ref="G223:J223"/>
    <mergeCell ref="K223:K224"/>
    <mergeCell ref="L223:M223"/>
    <mergeCell ref="N223:P223"/>
    <mergeCell ref="Q223:R223"/>
    <mergeCell ref="N174:P174"/>
    <mergeCell ref="Q174:R174"/>
    <mergeCell ref="C187:F187"/>
    <mergeCell ref="G187:J187"/>
    <mergeCell ref="K187:K188"/>
    <mergeCell ref="L187:M187"/>
    <mergeCell ref="N187:P187"/>
    <mergeCell ref="Q187:R187"/>
    <mergeCell ref="C211:F211"/>
    <mergeCell ref="G211:J211"/>
    <mergeCell ref="K211:K212"/>
    <mergeCell ref="L211:M211"/>
    <mergeCell ref="C174:F174"/>
    <mergeCell ref="G174:J174"/>
    <mergeCell ref="K174:K175"/>
    <mergeCell ref="L174:M174"/>
    <mergeCell ref="N269:P269"/>
    <mergeCell ref="Q269:R269"/>
    <mergeCell ref="C283:F283"/>
    <mergeCell ref="G283:J283"/>
    <mergeCell ref="K283:K284"/>
    <mergeCell ref="L283:M283"/>
    <mergeCell ref="N283:P283"/>
    <mergeCell ref="Q283:R283"/>
    <mergeCell ref="N243:P243"/>
    <mergeCell ref="Q243:R243"/>
    <mergeCell ref="C255:F255"/>
    <mergeCell ref="G255:J255"/>
    <mergeCell ref="K255:K256"/>
    <mergeCell ref="L255:M255"/>
    <mergeCell ref="N255:P255"/>
    <mergeCell ref="Q255:R255"/>
    <mergeCell ref="C269:F269"/>
    <mergeCell ref="G269:J269"/>
    <mergeCell ref="K269:K270"/>
    <mergeCell ref="L269:M269"/>
    <mergeCell ref="C243:F243"/>
    <mergeCell ref="G243:J243"/>
    <mergeCell ref="K243:K244"/>
    <mergeCell ref="L243:M243"/>
    <mergeCell ref="C307:F307"/>
    <mergeCell ref="G307:J307"/>
    <mergeCell ref="K307:K308"/>
    <mergeCell ref="L307:M307"/>
    <mergeCell ref="N307:P307"/>
    <mergeCell ref="Q307:R307"/>
    <mergeCell ref="C295:F295"/>
    <mergeCell ref="G295:J295"/>
    <mergeCell ref="K295:K296"/>
    <mergeCell ref="L295:M295"/>
    <mergeCell ref="N295:P295"/>
    <mergeCell ref="Q295:R295"/>
    <mergeCell ref="C331:F331"/>
    <mergeCell ref="G331:J331"/>
    <mergeCell ref="K331:K332"/>
    <mergeCell ref="L331:M331"/>
    <mergeCell ref="N331:P331"/>
    <mergeCell ref="Q331:R331"/>
    <mergeCell ref="C319:F319"/>
    <mergeCell ref="G319:J319"/>
    <mergeCell ref="K319:K320"/>
    <mergeCell ref="L319:M319"/>
    <mergeCell ref="N319:P319"/>
    <mergeCell ref="Q319:R319"/>
    <mergeCell ref="C356:F356"/>
    <mergeCell ref="G356:J356"/>
    <mergeCell ref="K356:K357"/>
    <mergeCell ref="L356:M356"/>
    <mergeCell ref="N356:P356"/>
    <mergeCell ref="Q356:R356"/>
    <mergeCell ref="C343:F343"/>
    <mergeCell ref="G343:J343"/>
    <mergeCell ref="K343:K344"/>
    <mergeCell ref="L343:M343"/>
    <mergeCell ref="N343:P343"/>
    <mergeCell ref="Q343:R343"/>
    <mergeCell ref="C386:F386"/>
    <mergeCell ref="G386:J386"/>
    <mergeCell ref="K386:K387"/>
    <mergeCell ref="L386:M386"/>
    <mergeCell ref="N386:P386"/>
    <mergeCell ref="Q386:R386"/>
    <mergeCell ref="C371:F371"/>
    <mergeCell ref="G371:J371"/>
    <mergeCell ref="K371:K372"/>
    <mergeCell ref="L371:M371"/>
    <mergeCell ref="N371:P371"/>
    <mergeCell ref="Q371:R371"/>
    <mergeCell ref="C416:F416"/>
    <mergeCell ref="G416:J416"/>
    <mergeCell ref="K416:K417"/>
    <mergeCell ref="L416:M416"/>
    <mergeCell ref="N416:P416"/>
    <mergeCell ref="Q416:R416"/>
    <mergeCell ref="C401:F401"/>
    <mergeCell ref="G401:J401"/>
    <mergeCell ref="K401:K402"/>
    <mergeCell ref="L401:M401"/>
    <mergeCell ref="N401:P401"/>
    <mergeCell ref="Q401:R401"/>
    <mergeCell ref="C448:F448"/>
    <mergeCell ref="G448:J448"/>
    <mergeCell ref="K448:K449"/>
    <mergeCell ref="L448:M448"/>
    <mergeCell ref="N448:P448"/>
    <mergeCell ref="Q448:R448"/>
    <mergeCell ref="C432:F432"/>
    <mergeCell ref="G432:J432"/>
    <mergeCell ref="K432:K433"/>
    <mergeCell ref="L432:M432"/>
    <mergeCell ref="N432:P432"/>
    <mergeCell ref="Q432:R432"/>
    <mergeCell ref="C522:F522"/>
    <mergeCell ref="G522:J522"/>
    <mergeCell ref="K522:K523"/>
    <mergeCell ref="L522:M522"/>
    <mergeCell ref="N522:P522"/>
    <mergeCell ref="Q522:R522"/>
    <mergeCell ref="C485:F485"/>
    <mergeCell ref="G485:J485"/>
    <mergeCell ref="K485:K486"/>
    <mergeCell ref="L485:M485"/>
    <mergeCell ref="N485:P485"/>
    <mergeCell ref="Q485:R485"/>
    <mergeCell ref="C594:F594"/>
    <mergeCell ref="G594:J594"/>
    <mergeCell ref="K594:K595"/>
    <mergeCell ref="L594:M594"/>
    <mergeCell ref="N594:P594"/>
    <mergeCell ref="Q594:R594"/>
    <mergeCell ref="C558:F558"/>
    <mergeCell ref="G558:J558"/>
    <mergeCell ref="K558:K559"/>
    <mergeCell ref="L558:M558"/>
    <mergeCell ref="N558:P558"/>
    <mergeCell ref="Q558:R558"/>
    <mergeCell ref="C628:F628"/>
    <mergeCell ref="G628:J628"/>
    <mergeCell ref="K628:K629"/>
    <mergeCell ref="L628:M628"/>
    <mergeCell ref="N628:P628"/>
    <mergeCell ref="Q628:R628"/>
    <mergeCell ref="C614:F614"/>
    <mergeCell ref="G614:J614"/>
    <mergeCell ref="K614:K615"/>
    <mergeCell ref="L614:M614"/>
    <mergeCell ref="N614:P614"/>
    <mergeCell ref="Q614:R614"/>
    <mergeCell ref="C661:F661"/>
    <mergeCell ref="G661:J661"/>
    <mergeCell ref="K661:K662"/>
    <mergeCell ref="L661:M661"/>
    <mergeCell ref="N661:P661"/>
    <mergeCell ref="Q661:R661"/>
    <mergeCell ref="C642:F642"/>
    <mergeCell ref="G642:J642"/>
    <mergeCell ref="K642:K643"/>
    <mergeCell ref="L642:M642"/>
    <mergeCell ref="N642:P642"/>
    <mergeCell ref="Q642:R642"/>
    <mergeCell ref="C697:F697"/>
    <mergeCell ref="G697:J697"/>
    <mergeCell ref="K697:K698"/>
    <mergeCell ref="L697:M697"/>
    <mergeCell ref="N697:P697"/>
    <mergeCell ref="Q697:R697"/>
    <mergeCell ref="C680:F680"/>
    <mergeCell ref="G680:J680"/>
    <mergeCell ref="K680:K681"/>
    <mergeCell ref="L680:M680"/>
    <mergeCell ref="N680:P680"/>
    <mergeCell ref="Q680:R680"/>
    <mergeCell ref="C725:F725"/>
    <mergeCell ref="G725:J725"/>
    <mergeCell ref="K725:K726"/>
    <mergeCell ref="L725:M725"/>
    <mergeCell ref="N725:P725"/>
    <mergeCell ref="Q725:R725"/>
    <mergeCell ref="C714:F714"/>
    <mergeCell ref="G714:J714"/>
    <mergeCell ref="K714:K715"/>
    <mergeCell ref="L714:M714"/>
    <mergeCell ref="N714:P714"/>
    <mergeCell ref="Q714:R714"/>
    <mergeCell ref="C750:F750"/>
    <mergeCell ref="G750:J750"/>
    <mergeCell ref="K750:K751"/>
    <mergeCell ref="L750:M750"/>
    <mergeCell ref="N750:P750"/>
    <mergeCell ref="Q750:R750"/>
    <mergeCell ref="C737:F737"/>
    <mergeCell ref="G737:J737"/>
    <mergeCell ref="K737:K738"/>
    <mergeCell ref="L737:M737"/>
    <mergeCell ref="N737:P737"/>
    <mergeCell ref="Q737:R737"/>
    <mergeCell ref="C772:F772"/>
    <mergeCell ref="G772:J772"/>
    <mergeCell ref="K772:K773"/>
    <mergeCell ref="L772:M772"/>
    <mergeCell ref="N772:P772"/>
    <mergeCell ref="Q772:R772"/>
    <mergeCell ref="C761:F761"/>
    <mergeCell ref="G761:J761"/>
    <mergeCell ref="K761:K762"/>
    <mergeCell ref="L761:M761"/>
    <mergeCell ref="N761:P761"/>
    <mergeCell ref="Q761:R761"/>
    <mergeCell ref="C803:F803"/>
    <mergeCell ref="G803:J803"/>
    <mergeCell ref="K803:K804"/>
    <mergeCell ref="L803:M803"/>
    <mergeCell ref="N803:P803"/>
    <mergeCell ref="Q803:R803"/>
    <mergeCell ref="C787:F787"/>
    <mergeCell ref="G787:J787"/>
    <mergeCell ref="K787:K788"/>
    <mergeCell ref="L787:M787"/>
    <mergeCell ref="N787:P787"/>
    <mergeCell ref="Q787:R787"/>
    <mergeCell ref="C832:F832"/>
    <mergeCell ref="G832:J832"/>
    <mergeCell ref="K832:K833"/>
    <mergeCell ref="L832:M832"/>
    <mergeCell ref="N832:P832"/>
    <mergeCell ref="Q832:R832"/>
    <mergeCell ref="C816:F816"/>
    <mergeCell ref="G816:J816"/>
    <mergeCell ref="K816:K817"/>
    <mergeCell ref="L816:M816"/>
    <mergeCell ref="N816:P816"/>
    <mergeCell ref="Q816:R816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OUTPUT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2017-03-21T00:42:36Z</dcterms:created>
  <dcterms:modified xsi:type="dcterms:W3CDTF">2017-03-21T17:08:33Z</dcterms:modified>
  <cp:category/>
  <cp:contentStatus/>
</cp:coreProperties>
</file>